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0" activeTab="32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M80"/>
  <c r="M56"/>
  <c r="M48"/>
  <c r="M32"/>
  <c r="M28"/>
  <c r="M12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B58" i="62" s="1"/>
  <c r="AH58" i="14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B62" i="62" s="1"/>
  <c r="AH62" i="14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B70" i="62" s="1"/>
  <c r="AH70" i="14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B74" i="62" s="1"/>
  <c r="AH74" i="1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B82" i="62" s="1"/>
  <c r="AH82" i="14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B98" i="62" s="1"/>
  <c r="AH98" i="14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AA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AA69"/>
  <c r="Y70"/>
  <c r="Z70"/>
  <c r="AA70"/>
  <c r="Y71"/>
  <c r="Z71"/>
  <c r="AA71"/>
  <c r="Y72"/>
  <c r="Z72"/>
  <c r="AA72"/>
  <c r="Y73"/>
  <c r="Z73"/>
  <c r="Y74"/>
  <c r="Z74"/>
  <c r="AA74"/>
  <c r="Y75"/>
  <c r="Z75"/>
  <c r="Y76"/>
  <c r="Z76"/>
  <c r="AA76"/>
  <c r="Y77"/>
  <c r="Z77"/>
  <c r="AA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AA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AA93"/>
  <c r="Y94"/>
  <c r="Z94"/>
  <c r="AA94"/>
  <c r="Y95"/>
  <c r="Z95"/>
  <c r="AA95"/>
  <c r="Y96"/>
  <c r="Z96"/>
  <c r="AA96"/>
  <c r="Y97"/>
  <c r="Z97"/>
  <c r="Y98"/>
  <c r="Z98"/>
  <c r="AA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4"/>
  <c r="AB81"/>
  <c r="AB73"/>
  <c r="AB69"/>
  <c r="AB85" i="62"/>
  <c r="AB65"/>
  <c r="AB57"/>
  <c r="AB45"/>
  <c r="AB86"/>
  <c r="AB66"/>
  <c r="AB60"/>
  <c r="AB56"/>
  <c r="AB52"/>
  <c r="AB40"/>
  <c r="AB40" i="61"/>
  <c r="AB4"/>
  <c r="AB81"/>
  <c r="AB77"/>
  <c r="AB73"/>
  <c r="AA10" i="63"/>
  <c r="AA8"/>
  <c r="AA6"/>
  <c r="AA97" i="62"/>
  <c r="AA81"/>
  <c r="AA73"/>
  <c r="AA65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F81" s="1"/>
  <c r="C81"/>
  <c r="B82"/>
  <c r="C82"/>
  <c r="F82" s="1"/>
  <c r="B83"/>
  <c r="C83"/>
  <c r="B84"/>
  <c r="C84"/>
  <c r="B85"/>
  <c r="C85"/>
  <c r="B86"/>
  <c r="C86"/>
  <c r="B87"/>
  <c r="F87" s="1"/>
  <c r="C87"/>
  <c r="B88"/>
  <c r="C88"/>
  <c r="F88" s="1"/>
  <c r="B89"/>
  <c r="C89"/>
  <c r="B90"/>
  <c r="C90"/>
  <c r="B91"/>
  <c r="F91" s="1"/>
  <c r="C91"/>
  <c r="B92"/>
  <c r="C92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F94" s="1"/>
  <c r="B95"/>
  <c r="C95"/>
  <c r="B96"/>
  <c r="C96"/>
  <c r="B97"/>
  <c r="F97" s="1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F72" s="1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F96" s="1"/>
  <c r="B97"/>
  <c r="F97" s="1"/>
  <c r="C97"/>
  <c r="B98"/>
  <c r="C98"/>
  <c r="F98" s="1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F18" s="1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F26" s="1"/>
  <c r="B27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F9" s="1"/>
  <c r="C9"/>
  <c r="B10"/>
  <c r="C10"/>
  <c r="B11"/>
  <c r="F11" s="1"/>
  <c r="C11"/>
  <c r="B12"/>
  <c r="C12"/>
  <c r="F12" s="1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F30" s="1"/>
  <c r="B31"/>
  <c r="C31"/>
  <c r="B32"/>
  <c r="C32"/>
  <c r="B33"/>
  <c r="C33"/>
  <c r="B34"/>
  <c r="C34"/>
  <c r="B35"/>
  <c r="F35" s="1"/>
  <c r="C35"/>
  <c r="B36"/>
  <c r="C36"/>
  <c r="F36" s="1"/>
  <c r="B37"/>
  <c r="F37" s="1"/>
  <c r="C37"/>
  <c r="B38"/>
  <c r="C38"/>
  <c r="B39"/>
  <c r="C39"/>
  <c r="B40"/>
  <c r="C40"/>
  <c r="B41"/>
  <c r="C41"/>
  <c r="B42"/>
  <c r="C42"/>
  <c r="B43"/>
  <c r="F43" s="1"/>
  <c r="C43"/>
  <c r="B44"/>
  <c r="C44"/>
  <c r="F44" s="1"/>
  <c r="B45"/>
  <c r="F45" s="1"/>
  <c r="C45"/>
  <c r="B46"/>
  <c r="C46"/>
  <c r="B47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F64" s="1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F72" s="1"/>
  <c r="B73"/>
  <c r="F73" s="1"/>
  <c r="C73"/>
  <c r="B74"/>
  <c r="C74"/>
  <c r="B75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U95"/>
  <c r="U94"/>
  <c r="U93"/>
  <c r="U92"/>
  <c r="N92"/>
  <c r="U91"/>
  <c r="U90"/>
  <c r="N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U75"/>
  <c r="U74"/>
  <c r="N74"/>
  <c r="U73"/>
  <c r="N73"/>
  <c r="U72"/>
  <c r="N72"/>
  <c r="U71"/>
  <c r="F71"/>
  <c r="U70"/>
  <c r="N70"/>
  <c r="U69"/>
  <c r="N69"/>
  <c r="F69"/>
  <c r="U68"/>
  <c r="N68"/>
  <c r="U67"/>
  <c r="F67"/>
  <c r="U66"/>
  <c r="N66"/>
  <c r="F66"/>
  <c r="U65"/>
  <c r="N65"/>
  <c r="U64"/>
  <c r="N64"/>
  <c r="U63"/>
  <c r="U62"/>
  <c r="N62"/>
  <c r="U61"/>
  <c r="N61"/>
  <c r="F61"/>
  <c r="U60"/>
  <c r="N60"/>
  <c r="U59"/>
  <c r="U58"/>
  <c r="N58"/>
  <c r="U57"/>
  <c r="N57"/>
  <c r="F57"/>
  <c r="U56"/>
  <c r="N56"/>
  <c r="U55"/>
  <c r="F55"/>
  <c r="U54"/>
  <c r="N54"/>
  <c r="U53"/>
  <c r="N53"/>
  <c r="U52"/>
  <c r="N52"/>
  <c r="U51"/>
  <c r="F51"/>
  <c r="U50"/>
  <c r="N50"/>
  <c r="U49"/>
  <c r="N49"/>
  <c r="U48"/>
  <c r="N48"/>
  <c r="F48"/>
  <c r="U47"/>
  <c r="U46"/>
  <c r="N46"/>
  <c r="U45"/>
  <c r="N45"/>
  <c r="U44"/>
  <c r="N44"/>
  <c r="U43"/>
  <c r="F43"/>
  <c r="U42"/>
  <c r="N42"/>
  <c r="U41"/>
  <c r="N41"/>
  <c r="U40"/>
  <c r="N40"/>
  <c r="U39"/>
  <c r="U38"/>
  <c r="N38"/>
  <c r="U37"/>
  <c r="N37"/>
  <c r="F37"/>
  <c r="U36"/>
  <c r="N36"/>
  <c r="F36"/>
  <c r="U35"/>
  <c r="U34"/>
  <c r="N34"/>
  <c r="U33"/>
  <c r="N33"/>
  <c r="F33"/>
  <c r="U32"/>
  <c r="N32"/>
  <c r="U31"/>
  <c r="F31"/>
  <c r="U30"/>
  <c r="N30"/>
  <c r="U29"/>
  <c r="N29"/>
  <c r="U28"/>
  <c r="F28"/>
  <c r="U27"/>
  <c r="N27"/>
  <c r="U26"/>
  <c r="N26"/>
  <c r="U25"/>
  <c r="N25"/>
  <c r="F25"/>
  <c r="U24"/>
  <c r="N24"/>
  <c r="U23"/>
  <c r="U22"/>
  <c r="N22"/>
  <c r="U21"/>
  <c r="N21"/>
  <c r="F21"/>
  <c r="U20"/>
  <c r="N20"/>
  <c r="U19"/>
  <c r="F19"/>
  <c r="U18"/>
  <c r="N18"/>
  <c r="U17"/>
  <c r="N17"/>
  <c r="U16"/>
  <c r="N16"/>
  <c r="U15"/>
  <c r="U14"/>
  <c r="N14"/>
  <c r="U13"/>
  <c r="N13"/>
  <c r="F13"/>
  <c r="U12"/>
  <c r="N12"/>
  <c r="U11"/>
  <c r="U10"/>
  <c r="N10"/>
  <c r="U9"/>
  <c r="N9"/>
  <c r="F9"/>
  <c r="U8"/>
  <c r="N8"/>
  <c r="F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U95"/>
  <c r="N95"/>
  <c r="F95"/>
  <c r="U94"/>
  <c r="N94"/>
  <c r="AD93"/>
  <c r="U93"/>
  <c r="N93"/>
  <c r="F93"/>
  <c r="AD92"/>
  <c r="U92"/>
  <c r="N92"/>
  <c r="U91"/>
  <c r="N91"/>
  <c r="U90"/>
  <c r="N90"/>
  <c r="AD89"/>
  <c r="U89"/>
  <c r="N89"/>
  <c r="F89"/>
  <c r="AD88"/>
  <c r="U88"/>
  <c r="N88"/>
  <c r="U87"/>
  <c r="N87"/>
  <c r="F87"/>
  <c r="U86"/>
  <c r="N86"/>
  <c r="AD85"/>
  <c r="U85"/>
  <c r="N85"/>
  <c r="U84"/>
  <c r="U83"/>
  <c r="N83"/>
  <c r="F83"/>
  <c r="U82"/>
  <c r="N82"/>
  <c r="U81"/>
  <c r="N81"/>
  <c r="U80"/>
  <c r="F80"/>
  <c r="U79"/>
  <c r="N79"/>
  <c r="AC78"/>
  <c r="U78"/>
  <c r="N78"/>
  <c r="U77"/>
  <c r="N77"/>
  <c r="U76"/>
  <c r="U75"/>
  <c r="N75"/>
  <c r="U74"/>
  <c r="N74"/>
  <c r="U73"/>
  <c r="N73"/>
  <c r="F73"/>
  <c r="U72"/>
  <c r="U71"/>
  <c r="N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U56"/>
  <c r="F56"/>
  <c r="U55"/>
  <c r="N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F28"/>
  <c r="U27"/>
  <c r="U26"/>
  <c r="F26"/>
  <c r="U25"/>
  <c r="U24"/>
  <c r="U23"/>
  <c r="U22"/>
  <c r="AD21"/>
  <c r="U21"/>
  <c r="U20"/>
  <c r="U19"/>
  <c r="U18"/>
  <c r="AD17"/>
  <c r="U17"/>
  <c r="F17"/>
  <c r="U16"/>
  <c r="U15"/>
  <c r="F15"/>
  <c r="U14"/>
  <c r="AD13"/>
  <c r="U13"/>
  <c r="F13"/>
  <c r="U12"/>
  <c r="U11"/>
  <c r="F11"/>
  <c r="U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U81"/>
  <c r="U80"/>
  <c r="F80"/>
  <c r="U79"/>
  <c r="U78"/>
  <c r="N78"/>
  <c r="U77"/>
  <c r="U76"/>
  <c r="N76"/>
  <c r="U75"/>
  <c r="F75"/>
  <c r="U74"/>
  <c r="N74"/>
  <c r="U73"/>
  <c r="F73"/>
  <c r="U72"/>
  <c r="N72"/>
  <c r="U71"/>
  <c r="U70"/>
  <c r="N70"/>
  <c r="U69"/>
  <c r="U68"/>
  <c r="N68"/>
  <c r="U67"/>
  <c r="F67"/>
  <c r="U66"/>
  <c r="N66"/>
  <c r="U65"/>
  <c r="F65"/>
  <c r="U64"/>
  <c r="N64"/>
  <c r="U63"/>
  <c r="F63"/>
  <c r="U62"/>
  <c r="N62"/>
  <c r="U61"/>
  <c r="U60"/>
  <c r="N60"/>
  <c r="U59"/>
  <c r="U58"/>
  <c r="N58"/>
  <c r="U57"/>
  <c r="F57"/>
  <c r="U56"/>
  <c r="N56"/>
  <c r="U55"/>
  <c r="F55"/>
  <c r="U54"/>
  <c r="N54"/>
  <c r="F54"/>
  <c r="U53"/>
  <c r="U52"/>
  <c r="N52"/>
  <c r="U51"/>
  <c r="U50"/>
  <c r="N50"/>
  <c r="U49"/>
  <c r="F49"/>
  <c r="U48"/>
  <c r="N48"/>
  <c r="U47"/>
  <c r="F47"/>
  <c r="U46"/>
  <c r="N46"/>
  <c r="F46"/>
  <c r="U45"/>
  <c r="U44"/>
  <c r="N44"/>
  <c r="U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F15"/>
  <c r="U14"/>
  <c r="U13"/>
  <c r="U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N86"/>
  <c r="U85"/>
  <c r="F85"/>
  <c r="U84"/>
  <c r="U83"/>
  <c r="N83"/>
  <c r="U82"/>
  <c r="U81"/>
  <c r="F81"/>
  <c r="U80"/>
  <c r="U79"/>
  <c r="U78"/>
  <c r="U77"/>
  <c r="N77"/>
  <c r="U76"/>
  <c r="N76"/>
  <c r="U75"/>
  <c r="N75"/>
  <c r="F75"/>
  <c r="U74"/>
  <c r="U73"/>
  <c r="N73"/>
  <c r="U72"/>
  <c r="U71"/>
  <c r="N71"/>
  <c r="U70"/>
  <c r="U69"/>
  <c r="N69"/>
  <c r="F69"/>
  <c r="U68"/>
  <c r="U67"/>
  <c r="N67"/>
  <c r="F67"/>
  <c r="U66"/>
  <c r="U65"/>
  <c r="N65"/>
  <c r="U64"/>
  <c r="U63"/>
  <c r="N63"/>
  <c r="U62"/>
  <c r="U61"/>
  <c r="N61"/>
  <c r="F61"/>
  <c r="U60"/>
  <c r="U59"/>
  <c r="N59"/>
  <c r="F59"/>
  <c r="U58"/>
  <c r="U57"/>
  <c r="N57"/>
  <c r="F57"/>
  <c r="U56"/>
  <c r="U55"/>
  <c r="N55"/>
  <c r="U54"/>
  <c r="U53"/>
  <c r="N53"/>
  <c r="U52"/>
  <c r="F52"/>
  <c r="U51"/>
  <c r="N51"/>
  <c r="U50"/>
  <c r="U49"/>
  <c r="N49"/>
  <c r="F49"/>
  <c r="U48"/>
  <c r="U47"/>
  <c r="N47"/>
  <c r="F47"/>
  <c r="U46"/>
  <c r="U45"/>
  <c r="N45"/>
  <c r="U44"/>
  <c r="U43"/>
  <c r="N43"/>
  <c r="U42"/>
  <c r="U41"/>
  <c r="N41"/>
  <c r="F41"/>
  <c r="U40"/>
  <c r="U39"/>
  <c r="N39"/>
  <c r="F39"/>
  <c r="U38"/>
  <c r="U37"/>
  <c r="N37"/>
  <c r="U36"/>
  <c r="U35"/>
  <c r="N35"/>
  <c r="U34"/>
  <c r="U33"/>
  <c r="N33"/>
  <c r="F33"/>
  <c r="U32"/>
  <c r="U31"/>
  <c r="N31"/>
  <c r="F31"/>
  <c r="U30"/>
  <c r="N30"/>
  <c r="U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U18"/>
  <c r="N18"/>
  <c r="U17"/>
  <c r="U16"/>
  <c r="N16"/>
  <c r="U15"/>
  <c r="F15"/>
  <c r="U14"/>
  <c r="N14"/>
  <c r="U13"/>
  <c r="F13"/>
  <c r="U12"/>
  <c r="N12"/>
  <c r="U11"/>
  <c r="U10"/>
  <c r="N10"/>
  <c r="U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0" i="57" l="1"/>
  <c r="F78"/>
  <c r="F62" i="61"/>
  <c r="F92" i="62"/>
  <c r="F76"/>
  <c r="F59" i="63"/>
  <c r="F53"/>
  <c r="F47"/>
  <c r="F45"/>
  <c r="F41"/>
  <c r="F39"/>
  <c r="F35"/>
  <c r="F29"/>
  <c r="F27"/>
  <c r="F23"/>
  <c r="F17"/>
  <c r="F15"/>
  <c r="F7"/>
  <c r="F5"/>
  <c r="F98" i="57"/>
  <c r="F96"/>
  <c r="F94"/>
  <c r="F92"/>
  <c r="F88"/>
  <c r="F86"/>
  <c r="F84"/>
  <c r="F82"/>
  <c r="F76"/>
  <c r="F74"/>
  <c r="F70"/>
  <c r="F68"/>
  <c r="F66"/>
  <c r="F62"/>
  <c r="F58"/>
  <c r="F56"/>
  <c r="F50"/>
  <c r="F48"/>
  <c r="F46"/>
  <c r="F42"/>
  <c r="F40"/>
  <c r="F38"/>
  <c r="F34"/>
  <c r="F32"/>
  <c r="F28"/>
  <c r="F22"/>
  <c r="F18"/>
  <c r="F16"/>
  <c r="F14"/>
  <c r="F10"/>
  <c r="F8"/>
  <c r="F6"/>
  <c r="F94" i="58"/>
  <c r="F92"/>
  <c r="F90"/>
  <c r="F88"/>
  <c r="F84"/>
  <c r="F82"/>
  <c r="F80"/>
  <c r="F78"/>
  <c r="F76"/>
  <c r="F74"/>
  <c r="F72"/>
  <c r="F70"/>
  <c r="F68"/>
  <c r="F66"/>
  <c r="F64"/>
  <c r="F62"/>
  <c r="F60"/>
  <c r="F54"/>
  <c r="F52"/>
  <c r="F50"/>
  <c r="F48"/>
  <c r="F46"/>
  <c r="F42"/>
  <c r="F40"/>
  <c r="F38"/>
  <c r="F36"/>
  <c r="F34"/>
  <c r="F32"/>
  <c r="F30"/>
  <c r="F28"/>
  <c r="F24"/>
  <c r="F22"/>
  <c r="F14"/>
  <c r="F12"/>
  <c r="F10"/>
  <c r="F6"/>
  <c r="F94" i="61"/>
  <c r="F92"/>
  <c r="F90"/>
  <c r="F88"/>
  <c r="F86"/>
  <c r="F84"/>
  <c r="F78"/>
  <c r="F76"/>
  <c r="F74"/>
  <c r="F70"/>
  <c r="F68"/>
  <c r="F66"/>
  <c r="F60"/>
  <c r="F58"/>
  <c r="F56"/>
  <c r="F52"/>
  <c r="F50"/>
  <c r="F48"/>
  <c r="F44"/>
  <c r="F42"/>
  <c r="F40"/>
  <c r="F38"/>
  <c r="F36"/>
  <c r="F34"/>
  <c r="F32"/>
  <c r="F30"/>
  <c r="F26"/>
  <c r="F24"/>
  <c r="F22"/>
  <c r="F20"/>
  <c r="F18"/>
  <c r="F16"/>
  <c r="F14"/>
  <c r="F12"/>
  <c r="F10"/>
  <c r="F8"/>
  <c r="F6"/>
  <c r="F4"/>
  <c r="F96" i="62"/>
  <c r="F88"/>
  <c r="F86"/>
  <c r="F84"/>
  <c r="F82"/>
  <c r="F78"/>
  <c r="F74"/>
  <c r="F72"/>
  <c r="F64"/>
  <c r="F62"/>
  <c r="F60"/>
  <c r="F48"/>
  <c r="F46"/>
  <c r="F44"/>
  <c r="F42"/>
  <c r="F40"/>
  <c r="F38"/>
  <c r="F36"/>
  <c r="F34"/>
  <c r="F32"/>
  <c r="F30"/>
  <c r="F20"/>
  <c r="F18"/>
  <c r="F16"/>
  <c r="F14"/>
  <c r="F12"/>
  <c r="F10"/>
  <c r="F98" i="63"/>
  <c r="F92"/>
  <c r="F90"/>
  <c r="F86"/>
  <c r="F84"/>
  <c r="F80"/>
  <c r="F78"/>
  <c r="F72"/>
  <c r="F64"/>
  <c r="F62"/>
  <c r="F58"/>
  <c r="F56"/>
  <c r="F52"/>
  <c r="F50"/>
  <c r="F44"/>
  <c r="F42"/>
  <c r="F40"/>
  <c r="F38"/>
  <c r="F34"/>
  <c r="F30"/>
  <c r="F26"/>
  <c r="F22"/>
  <c r="F18"/>
  <c r="F16"/>
  <c r="F10"/>
  <c r="B99" i="58"/>
  <c r="F88" i="55"/>
  <c r="F37" i="58"/>
  <c r="F75" i="63"/>
  <c r="F49"/>
  <c r="F16" i="56"/>
  <c r="F80" i="57"/>
  <c r="F60"/>
  <c r="F54"/>
  <c r="F26"/>
  <c r="F24"/>
  <c r="F98" i="58"/>
  <c r="F96"/>
  <c r="F86"/>
  <c r="F58"/>
  <c r="F56"/>
  <c r="F64" i="61"/>
  <c r="F90" i="62"/>
  <c r="F70"/>
  <c r="F68"/>
  <c r="F58"/>
  <c r="F54"/>
  <c r="F52"/>
  <c r="F4"/>
  <c r="F70" i="63"/>
  <c r="F68"/>
  <c r="F46"/>
  <c r="F32"/>
  <c r="F20"/>
  <c r="F14"/>
  <c r="F12"/>
  <c r="F6"/>
  <c r="F4"/>
  <c r="B99" i="61"/>
  <c r="F44" i="58"/>
  <c r="F16"/>
  <c r="F4"/>
  <c r="F53" i="62"/>
  <c r="F11" i="63"/>
  <c r="F65"/>
  <c r="C99"/>
  <c r="B99"/>
  <c r="C99" i="56"/>
  <c r="F18"/>
  <c r="F27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V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32"/>
  <c r="V16"/>
  <c r="O16"/>
  <c r="V87"/>
  <c r="O98"/>
  <c r="V10" i="56"/>
  <c r="O10"/>
  <c r="V24"/>
  <c r="O26"/>
  <c r="V42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80"/>
  <c r="O13" i="56"/>
  <c r="O45"/>
  <c r="V3" i="55"/>
  <c r="V62"/>
  <c r="V66"/>
  <c r="V74"/>
  <c r="V82"/>
  <c r="V94"/>
  <c r="O94"/>
  <c r="V6" i="56"/>
  <c r="O15"/>
  <c r="V38"/>
  <c r="V54"/>
  <c r="O54"/>
  <c r="V62"/>
  <c r="O62"/>
  <c r="V70"/>
  <c r="O70"/>
  <c r="V78"/>
  <c r="O78"/>
  <c r="V86"/>
  <c r="V94"/>
  <c r="O17" i="55"/>
  <c r="V17"/>
  <c r="V28"/>
  <c r="V60"/>
  <c r="V90"/>
  <c r="V18" i="56"/>
  <c r="O18"/>
  <c r="V32"/>
  <c r="V34"/>
  <c r="V50"/>
  <c r="O50"/>
  <c r="B99" i="55"/>
  <c r="F3"/>
  <c r="K99"/>
  <c r="F5"/>
  <c r="N20"/>
  <c r="O20" s="1"/>
  <c r="F21"/>
  <c r="G34"/>
  <c r="N36"/>
  <c r="F37"/>
  <c r="G50"/>
  <c r="N52"/>
  <c r="F53"/>
  <c r="O76"/>
  <c r="O84"/>
  <c r="O5" i="56"/>
  <c r="O21"/>
  <c r="O37"/>
  <c r="O53"/>
  <c r="O61"/>
  <c r="O77"/>
  <c r="O93"/>
  <c r="V70" i="55"/>
  <c r="V78"/>
  <c r="O78"/>
  <c r="V86"/>
  <c r="V14" i="56"/>
  <c r="O23"/>
  <c r="V30"/>
  <c r="V46"/>
  <c r="O46"/>
  <c r="V58"/>
  <c r="V66"/>
  <c r="O66"/>
  <c r="V74"/>
  <c r="V82"/>
  <c r="V98"/>
  <c r="J99" i="55"/>
  <c r="G6"/>
  <c r="N24"/>
  <c r="N40"/>
  <c r="N56"/>
  <c r="O56" s="1"/>
  <c r="V75"/>
  <c r="V56" i="56"/>
  <c r="B99" i="57"/>
  <c r="F3"/>
  <c r="K99"/>
  <c r="N82"/>
  <c r="F83"/>
  <c r="F97"/>
  <c r="C99" i="58"/>
  <c r="I99"/>
  <c r="M99"/>
  <c r="N4"/>
  <c r="F5"/>
  <c r="N12"/>
  <c r="F13"/>
  <c r="N20"/>
  <c r="F21"/>
  <c r="V22"/>
  <c r="V50"/>
  <c r="O53"/>
  <c r="V68" i="55"/>
  <c r="V72"/>
  <c r="V84"/>
  <c r="V96"/>
  <c r="F3" i="56"/>
  <c r="V5"/>
  <c r="V9"/>
  <c r="V13"/>
  <c r="V17"/>
  <c r="V21"/>
  <c r="V25"/>
  <c r="V29"/>
  <c r="V33"/>
  <c r="V37"/>
  <c r="V41"/>
  <c r="V45"/>
  <c r="V49"/>
  <c r="V57"/>
  <c r="V61"/>
  <c r="V65"/>
  <c r="V73"/>
  <c r="V77"/>
  <c r="V81"/>
  <c r="V89"/>
  <c r="V97"/>
  <c r="N3" i="57"/>
  <c r="V46" i="58"/>
  <c r="N3" i="56"/>
  <c r="N90" i="57"/>
  <c r="F91"/>
  <c r="K99" i="58"/>
  <c r="U99"/>
  <c r="F9"/>
  <c r="F17"/>
  <c r="O45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98" i="56" l="1"/>
  <c r="O82"/>
  <c r="G3"/>
  <c r="O74" i="55"/>
  <c r="O66"/>
  <c r="O38"/>
  <c r="O86"/>
  <c r="O70"/>
  <c r="O62"/>
  <c r="O46"/>
  <c r="O30"/>
  <c r="O71"/>
  <c r="O6" i="58"/>
  <c r="F99" i="56"/>
  <c r="O24" i="55"/>
  <c r="O7" i="56"/>
  <c r="O35"/>
  <c r="O27" i="55"/>
  <c r="O40" i="56"/>
  <c r="O24"/>
  <c r="O4" i="55"/>
  <c r="F99" i="63"/>
  <c r="V69" i="56"/>
  <c r="V64" i="55"/>
  <c r="O40"/>
  <c r="O36"/>
  <c r="O19"/>
  <c r="O80" i="56"/>
  <c r="O44"/>
  <c r="V92" i="55"/>
  <c r="O72" i="56"/>
  <c r="O64"/>
  <c r="O14" i="55"/>
  <c r="O9"/>
  <c r="O28" i="56"/>
  <c r="O92"/>
  <c r="O84"/>
  <c r="O65" i="58"/>
  <c r="O96" i="56"/>
  <c r="O88"/>
  <c r="O25" i="58"/>
  <c r="O48" i="57"/>
  <c r="O64"/>
  <c r="O30" i="56"/>
  <c r="O95"/>
  <c r="O87" i="55"/>
  <c r="O3"/>
  <c r="O60" i="56"/>
  <c r="V27"/>
  <c r="O90"/>
  <c r="O51"/>
  <c r="V39"/>
  <c r="V11"/>
  <c r="O6"/>
  <c r="O90" i="55"/>
  <c r="O82"/>
  <c r="G10"/>
  <c r="O47" i="56"/>
  <c r="O42"/>
  <c r="O22"/>
  <c r="O85"/>
  <c r="O74"/>
  <c r="O58"/>
  <c r="O57"/>
  <c r="O38"/>
  <c r="O36"/>
  <c r="O29"/>
  <c r="O25"/>
  <c r="G88" i="55"/>
  <c r="O12"/>
  <c r="E99"/>
  <c r="O52"/>
  <c r="V51"/>
  <c r="O93" i="58"/>
  <c r="V74"/>
  <c r="G27"/>
  <c r="V26"/>
  <c r="G98" i="57"/>
  <c r="V98" s="1"/>
  <c r="G91" i="58"/>
  <c r="G75"/>
  <c r="G59"/>
  <c r="O57"/>
  <c r="G43"/>
  <c r="V43" s="1"/>
  <c r="G11"/>
  <c r="V11" s="1"/>
  <c r="E99"/>
  <c r="O81"/>
  <c r="V66"/>
  <c r="O41"/>
  <c r="O29"/>
  <c r="O17"/>
  <c r="O24" i="57"/>
  <c r="O4"/>
  <c r="O4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13" i="57" l="1"/>
  <c r="O61"/>
  <c r="O8" i="56"/>
  <c r="O49" i="55"/>
  <c r="O4" i="56"/>
  <c r="O88" i="55"/>
  <c r="V88"/>
  <c r="O27" i="58"/>
  <c r="V27"/>
  <c r="O43"/>
  <c r="O98" i="57"/>
  <c r="V91" i="58"/>
  <c r="O91"/>
  <c r="O75"/>
  <c r="V75"/>
  <c r="O59"/>
  <c r="V59"/>
  <c r="O11"/>
  <c r="V45" i="57"/>
  <c r="O9"/>
  <c r="O77"/>
  <c r="O25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N50" i="78"/>
  <c r="B5"/>
  <c r="N56"/>
  <c r="B76"/>
  <c r="N39"/>
  <c r="K73"/>
  <c r="H7"/>
  <c r="B35"/>
  <c r="G42"/>
  <c r="K52"/>
  <c r="N81"/>
  <c r="L13"/>
  <c r="P51"/>
  <c r="G23"/>
  <c r="H44"/>
  <c r="N90"/>
  <c r="H36"/>
  <c r="O91"/>
  <c r="P69"/>
  <c r="P39"/>
  <c r="N62"/>
  <c r="B14"/>
  <c r="B92"/>
  <c r="H94"/>
  <c r="N85"/>
  <c r="H91"/>
  <c r="J91"/>
  <c r="L43"/>
  <c r="L98"/>
  <c r="J56"/>
  <c r="O31"/>
  <c r="I62"/>
  <c r="J17"/>
  <c r="L4"/>
  <c r="Q15"/>
  <c r="K77"/>
  <c r="Q59"/>
  <c r="L12"/>
  <c r="J46"/>
  <c r="L15"/>
  <c r="G25"/>
  <c r="B43"/>
  <c r="B68"/>
  <c r="G77"/>
  <c r="J26"/>
  <c r="P70"/>
  <c r="P23"/>
  <c r="E1"/>
  <c r="P35"/>
  <c r="Q46"/>
  <c r="H63"/>
  <c r="B95"/>
  <c r="H67"/>
  <c r="J52"/>
  <c r="B94"/>
  <c r="N4"/>
  <c r="I83"/>
  <c r="H14"/>
  <c r="K95"/>
  <c r="B97"/>
  <c r="Q20"/>
  <c r="K46"/>
  <c r="O59"/>
  <c r="Q82"/>
  <c r="B83"/>
  <c r="N35"/>
  <c r="B74"/>
  <c r="O24"/>
  <c r="O25"/>
  <c r="J63"/>
  <c r="N14"/>
  <c r="P74"/>
  <c r="B12"/>
  <c r="O79"/>
  <c r="B6"/>
  <c r="I98"/>
  <c r="J71"/>
  <c r="P7"/>
  <c r="G93"/>
  <c r="H47"/>
  <c r="Q87"/>
  <c r="G78"/>
  <c r="O61"/>
  <c r="J29"/>
  <c r="N53"/>
  <c r="P29"/>
  <c r="O40"/>
  <c r="G37"/>
  <c r="O74"/>
  <c r="K27"/>
  <c r="G74"/>
  <c r="G66"/>
  <c r="I4"/>
  <c r="I58"/>
  <c r="B42"/>
  <c r="O9"/>
  <c r="J35"/>
  <c r="N98"/>
  <c r="P64"/>
  <c r="O28"/>
  <c r="H53"/>
  <c r="I92"/>
  <c r="P28"/>
  <c r="H85"/>
  <c r="L66"/>
  <c r="H20"/>
  <c r="P18"/>
  <c r="K30"/>
  <c r="G52"/>
  <c r="H13"/>
  <c r="P30"/>
  <c r="G20"/>
  <c r="H32"/>
  <c r="P14"/>
  <c r="G63"/>
  <c r="N80"/>
  <c r="J95"/>
  <c r="K83"/>
  <c r="Q25"/>
  <c r="N71"/>
  <c r="B73"/>
  <c r="G3"/>
  <c r="N42"/>
  <c r="N16"/>
  <c r="K25"/>
  <c r="O39"/>
  <c r="G49"/>
  <c r="B59"/>
  <c r="K41"/>
  <c r="K59"/>
  <c r="Q8"/>
  <c r="J60"/>
  <c r="O33"/>
  <c r="B34"/>
  <c r="L39"/>
  <c r="H42"/>
  <c r="G43"/>
  <c r="G15"/>
  <c r="Q24"/>
  <c r="L23"/>
  <c r="I8"/>
  <c r="J81"/>
  <c r="B32"/>
  <c r="J28"/>
  <c r="N57"/>
  <c r="B24"/>
  <c r="H77"/>
  <c r="O70"/>
  <c r="I13"/>
  <c r="B56"/>
  <c r="L30"/>
  <c r="J21"/>
  <c r="Q4"/>
  <c r="H2"/>
  <c r="O86"/>
  <c r="I42"/>
  <c r="P80"/>
  <c r="H31"/>
  <c r="O72"/>
  <c r="G39"/>
  <c r="L33"/>
  <c r="B4"/>
  <c r="Q79"/>
  <c r="H46"/>
  <c r="K44"/>
  <c r="I75"/>
  <c r="K29"/>
  <c r="L81"/>
  <c r="O65"/>
  <c r="N86"/>
  <c r="Q12"/>
  <c r="N31"/>
  <c r="G24"/>
  <c r="B11"/>
  <c r="K39"/>
  <c r="P60"/>
  <c r="Q5"/>
  <c r="O20"/>
  <c r="K94"/>
  <c r="O4"/>
  <c r="P12"/>
  <c r="I55"/>
  <c r="H52"/>
  <c r="I14"/>
  <c r="K60"/>
  <c r="K28"/>
  <c r="O41"/>
  <c r="O11"/>
  <c r="I40"/>
  <c r="P45"/>
  <c r="P13"/>
  <c r="L95"/>
  <c r="O88"/>
  <c r="B51"/>
  <c r="B19"/>
  <c r="O44"/>
  <c r="Q65"/>
  <c r="H72"/>
  <c r="P81"/>
  <c r="G53"/>
  <c r="I82"/>
  <c r="K51"/>
  <c r="B31"/>
  <c r="B90"/>
  <c r="Q36"/>
  <c r="K72"/>
  <c r="O67"/>
  <c r="O50"/>
  <c r="G38"/>
  <c r="P62"/>
  <c r="H11"/>
  <c r="O83"/>
  <c r="O95"/>
  <c r="P50"/>
  <c r="O81"/>
  <c r="H59"/>
  <c r="J94"/>
  <c r="P93"/>
  <c r="H30"/>
  <c r="Q81"/>
  <c r="J19"/>
  <c r="G36"/>
  <c r="H96"/>
  <c r="O82"/>
  <c r="I41"/>
  <c r="J23"/>
  <c r="Q83"/>
  <c r="P44"/>
  <c r="H22"/>
  <c r="H75"/>
  <c r="L62"/>
  <c r="Q32"/>
  <c r="G58"/>
  <c r="I96"/>
  <c r="N61"/>
  <c r="O36"/>
  <c r="G89"/>
  <c r="O56"/>
  <c r="H93"/>
  <c r="K3"/>
  <c r="L85"/>
  <c r="O17"/>
  <c r="O30"/>
  <c r="J13"/>
  <c r="N10"/>
  <c r="H21"/>
  <c r="O45"/>
  <c r="K9"/>
  <c r="I32"/>
  <c r="P57"/>
  <c r="P56"/>
  <c r="N67"/>
  <c r="L70"/>
  <c r="G8"/>
  <c r="L74"/>
  <c r="B37"/>
  <c r="J77"/>
  <c r="P10"/>
  <c r="L63"/>
  <c r="L7"/>
  <c r="N79"/>
  <c r="I23"/>
  <c r="H79"/>
  <c r="B2"/>
  <c r="B26"/>
  <c r="Q38"/>
  <c r="J58"/>
  <c r="J61"/>
  <c r="B78"/>
  <c r="O84"/>
  <c r="B53"/>
  <c r="P89"/>
  <c r="B36"/>
  <c r="B63"/>
  <c r="K22"/>
  <c r="Q94"/>
  <c r="P82"/>
  <c r="O18"/>
  <c r="K35"/>
  <c r="N60"/>
  <c r="G87"/>
  <c r="L22"/>
  <c r="J93"/>
  <c r="N88"/>
  <c r="L47"/>
  <c r="O98"/>
  <c r="I84"/>
  <c r="I15"/>
  <c r="B47"/>
  <c r="K5"/>
  <c r="K55"/>
  <c r="K7"/>
  <c r="P66"/>
  <c r="H29"/>
  <c r="N49"/>
  <c r="N36"/>
  <c r="N58"/>
  <c r="J6"/>
  <c r="L17"/>
  <c r="P22"/>
  <c r="P53"/>
  <c r="B61"/>
  <c r="J74"/>
  <c r="J18"/>
  <c r="G17"/>
  <c r="K96"/>
  <c r="B77"/>
  <c r="I61"/>
  <c r="N8"/>
  <c r="K19"/>
  <c r="B54"/>
  <c r="L61"/>
  <c r="G88"/>
  <c r="L86"/>
  <c r="P75"/>
  <c r="O93"/>
  <c r="Q62"/>
  <c r="L80"/>
  <c r="Q58"/>
  <c r="Q45"/>
  <c r="J30"/>
  <c r="Q80"/>
  <c r="I66"/>
  <c r="Q6"/>
  <c r="O69"/>
  <c r="G61"/>
  <c r="G71"/>
  <c r="Q33"/>
  <c r="H68"/>
  <c r="O43"/>
  <c r="H40"/>
  <c r="J38"/>
  <c r="H80"/>
  <c r="C1"/>
  <c r="N12"/>
  <c r="Q90"/>
  <c r="G85"/>
  <c r="H78"/>
  <c r="G90"/>
  <c r="P5"/>
  <c r="N92"/>
  <c r="K16"/>
  <c r="N63"/>
  <c r="J80"/>
  <c r="O27"/>
  <c r="J14"/>
  <c r="J98"/>
  <c r="K37"/>
  <c r="I29"/>
  <c r="J88"/>
  <c r="K31"/>
  <c r="L84"/>
  <c r="O92"/>
  <c r="B80"/>
  <c r="Q49"/>
  <c r="J87"/>
  <c r="L24"/>
  <c r="J11"/>
  <c r="J92"/>
  <c r="L96"/>
  <c r="K70"/>
  <c r="O3"/>
  <c r="L94"/>
  <c r="B49"/>
  <c r="I63"/>
  <c r="L46"/>
  <c r="J85"/>
  <c r="L56"/>
  <c r="H86"/>
  <c r="N96"/>
  <c r="B30"/>
  <c r="J55"/>
  <c r="I46"/>
  <c r="L48"/>
  <c r="P73"/>
  <c r="L28"/>
  <c r="I54"/>
  <c r="H27"/>
  <c r="B55"/>
  <c r="I97"/>
  <c r="I65"/>
  <c r="B41"/>
  <c r="O32"/>
  <c r="Q54"/>
  <c r="O23"/>
  <c r="Q39"/>
  <c r="L83"/>
  <c r="O75"/>
  <c r="I20"/>
  <c r="G28"/>
  <c r="J69"/>
  <c r="P24"/>
  <c r="L19"/>
  <c r="K32"/>
  <c r="I91"/>
  <c r="N75"/>
  <c r="H3"/>
  <c r="G41"/>
  <c r="G9"/>
  <c r="K67"/>
  <c r="P46"/>
  <c r="K56"/>
  <c r="P83"/>
  <c r="O6"/>
  <c r="I60"/>
  <c r="O68"/>
  <c r="Q9"/>
  <c r="I89"/>
  <c r="Q68"/>
  <c r="K47"/>
  <c r="I94"/>
  <c r="K8"/>
  <c r="P90"/>
  <c r="K6"/>
  <c r="N97"/>
  <c r="G48"/>
  <c r="L53"/>
  <c r="G45"/>
  <c r="K11"/>
  <c r="O48"/>
  <c r="G5"/>
  <c r="J76"/>
  <c r="K61"/>
  <c r="B65"/>
  <c r="G92"/>
  <c r="J3"/>
  <c r="K17"/>
  <c r="L75"/>
  <c r="O78"/>
  <c r="P58"/>
  <c r="J24"/>
  <c r="N21"/>
  <c r="I30"/>
  <c r="I70"/>
  <c r="I88"/>
  <c r="N77"/>
  <c r="H82"/>
  <c r="H38"/>
  <c r="L41"/>
  <c r="L45"/>
  <c r="L89"/>
  <c r="B22"/>
  <c r="I6"/>
  <c r="J82"/>
  <c r="Q93"/>
  <c r="G21"/>
  <c r="B29"/>
  <c r="K13"/>
  <c r="J37"/>
  <c r="J73"/>
  <c r="L68"/>
  <c r="L49"/>
  <c r="G50"/>
  <c r="N64"/>
  <c r="H71"/>
  <c r="O10"/>
  <c r="P91"/>
  <c r="B45"/>
  <c r="J10"/>
  <c r="L52"/>
  <c r="G81"/>
  <c r="K84"/>
  <c r="G54"/>
  <c r="H51"/>
  <c r="G64"/>
  <c r="G26"/>
  <c r="H58"/>
  <c r="J68"/>
  <c r="L50"/>
  <c r="P85"/>
  <c r="H48"/>
  <c r="Q30"/>
  <c r="B89"/>
  <c r="G98"/>
  <c r="B93"/>
  <c r="H5"/>
  <c r="K34"/>
  <c r="H95"/>
  <c r="G73"/>
  <c r="H17"/>
  <c r="P16"/>
  <c r="G30"/>
  <c r="P78"/>
  <c r="J90"/>
  <c r="J34"/>
  <c r="P49"/>
  <c r="F1"/>
  <c r="J96"/>
  <c r="P68"/>
  <c r="O57"/>
  <c r="O35"/>
  <c r="K42"/>
  <c r="L92"/>
  <c r="N27"/>
  <c r="J97"/>
  <c r="N28"/>
  <c r="O63"/>
  <c r="O15"/>
  <c r="N59"/>
  <c r="I93"/>
  <c r="P19"/>
  <c r="I56"/>
  <c r="O37"/>
  <c r="I34"/>
  <c r="L42"/>
  <c r="N45"/>
  <c r="I25"/>
  <c r="L59"/>
  <c r="G18"/>
  <c r="H16"/>
  <c r="B79"/>
  <c r="I21"/>
  <c r="I5"/>
  <c r="N83"/>
  <c r="I17"/>
  <c r="J89"/>
  <c r="P61"/>
  <c r="H35"/>
  <c r="B20"/>
  <c r="L32"/>
  <c r="J7"/>
  <c r="G79"/>
  <c r="P92"/>
  <c r="J33"/>
  <c r="Q7"/>
  <c r="N13"/>
  <c r="J70"/>
  <c r="J15"/>
  <c r="I33"/>
  <c r="H65"/>
  <c r="Q31"/>
  <c r="I79"/>
  <c r="J22"/>
  <c r="J36"/>
  <c r="B96"/>
  <c r="L31"/>
  <c r="G68"/>
  <c r="H6"/>
  <c r="Q69"/>
  <c r="N11"/>
  <c r="J47"/>
  <c r="G13"/>
  <c r="P94"/>
  <c r="P97"/>
  <c r="B50"/>
  <c r="B98"/>
  <c r="Q18"/>
  <c r="J39"/>
  <c r="K40"/>
  <c r="I3"/>
  <c r="P48"/>
  <c r="O77"/>
  <c r="O58"/>
  <c r="H41"/>
  <c r="L57"/>
  <c r="K18"/>
  <c r="N47"/>
  <c r="P77"/>
  <c r="J49"/>
  <c r="O96"/>
  <c r="L27"/>
  <c r="L82"/>
  <c r="P37"/>
  <c r="Q57"/>
  <c r="L90"/>
  <c r="I86"/>
  <c r="K21"/>
  <c r="Q51"/>
  <c r="P71"/>
  <c r="G16"/>
  <c r="L97"/>
  <c r="N46"/>
  <c r="J48"/>
  <c r="H60"/>
  <c r="J83"/>
  <c r="P11"/>
  <c r="I16"/>
  <c r="G60"/>
  <c r="B18"/>
  <c r="I49"/>
  <c r="G46"/>
  <c r="N3"/>
  <c r="G84"/>
  <c r="Q22"/>
  <c r="K23"/>
  <c r="H74"/>
  <c r="H23"/>
  <c r="I53"/>
  <c r="D1"/>
  <c r="I73"/>
  <c r="B52"/>
  <c r="Q64"/>
  <c r="O76"/>
  <c r="N66"/>
  <c r="G70"/>
  <c r="N24"/>
  <c r="L14"/>
  <c r="P26"/>
  <c r="Q43"/>
  <c r="K81"/>
  <c r="H61"/>
  <c r="L25"/>
  <c r="L87"/>
  <c r="J40"/>
  <c r="O97"/>
  <c r="P27"/>
  <c r="H62"/>
  <c r="N69"/>
  <c r="I45"/>
  <c r="H28"/>
  <c r="I19"/>
  <c r="P76"/>
  <c r="O8"/>
  <c r="H12"/>
  <c r="L36"/>
  <c r="K65"/>
  <c r="N54"/>
  <c r="B75"/>
  <c r="N44"/>
  <c r="I76"/>
  <c r="Q34"/>
  <c r="O94"/>
  <c r="I51"/>
  <c r="J62"/>
  <c r="L51"/>
  <c r="P87"/>
  <c r="N18"/>
  <c r="Q3"/>
  <c r="B87"/>
  <c r="N70"/>
  <c r="N76"/>
  <c r="P52"/>
  <c r="I38"/>
  <c r="O13"/>
  <c r="P84"/>
  <c r="K92"/>
  <c r="G94"/>
  <c r="I80"/>
  <c r="K15"/>
  <c r="O22"/>
  <c r="P8"/>
  <c r="P55"/>
  <c r="G47"/>
  <c r="Q35"/>
  <c r="H70"/>
  <c r="J72"/>
  <c r="B66"/>
  <c r="H37"/>
  <c r="P98"/>
  <c r="Q13"/>
  <c r="N33"/>
  <c r="I72"/>
  <c r="B81"/>
  <c r="P38"/>
  <c r="B67"/>
  <c r="B85"/>
  <c r="G69"/>
  <c r="N72"/>
  <c r="K85"/>
  <c r="B27"/>
  <c r="Q76"/>
  <c r="L79"/>
  <c r="K24"/>
  <c r="Q73"/>
  <c r="H97"/>
  <c r="J86"/>
  <c r="N6"/>
  <c r="Q21"/>
  <c r="N51"/>
  <c r="N78"/>
  <c r="P4"/>
  <c r="O60"/>
  <c r="K43"/>
  <c r="P54"/>
  <c r="K33"/>
  <c r="L16"/>
  <c r="H73"/>
  <c r="N52"/>
  <c r="J4"/>
  <c r="N9"/>
  <c r="K38"/>
  <c r="G91"/>
  <c r="G83"/>
  <c r="H8"/>
  <c r="Q26"/>
  <c r="B91"/>
  <c r="Q89"/>
  <c r="N95"/>
  <c r="L5"/>
  <c r="O34"/>
  <c r="K58"/>
  <c r="Q70"/>
  <c r="L21"/>
  <c r="L93"/>
  <c r="I28"/>
  <c r="Q98"/>
  <c r="N55"/>
  <c r="G72"/>
  <c r="L38"/>
  <c r="Q14"/>
  <c r="N38"/>
  <c r="K74"/>
  <c r="Q72"/>
  <c r="J54"/>
  <c r="P88"/>
  <c r="Q84"/>
  <c r="J42"/>
  <c r="L88"/>
  <c r="B44"/>
  <c r="O49"/>
  <c r="K62"/>
  <c r="N22"/>
  <c r="B64"/>
  <c r="G97"/>
  <c r="N82"/>
  <c r="Q40"/>
  <c r="L37"/>
  <c r="B82"/>
  <c r="N65"/>
  <c r="H81"/>
  <c r="J25"/>
  <c r="O7"/>
  <c r="N17"/>
  <c r="J78"/>
  <c r="I68"/>
  <c r="K64"/>
  <c r="Q88"/>
  <c r="N74"/>
  <c r="I24"/>
  <c r="L67"/>
  <c r="G29"/>
  <c r="J31"/>
  <c r="B40"/>
  <c r="Q78"/>
  <c r="Q11"/>
  <c r="G96"/>
  <c r="J53"/>
  <c r="O62"/>
  <c r="I87"/>
  <c r="N89"/>
  <c r="J41"/>
  <c r="P63"/>
  <c r="Q41"/>
  <c r="N30"/>
  <c r="K86"/>
  <c r="B8"/>
  <c r="N15"/>
  <c r="N84"/>
  <c r="L64"/>
  <c r="K49"/>
  <c r="O64"/>
  <c r="B48"/>
  <c r="P21"/>
  <c r="K48"/>
  <c r="J20"/>
  <c r="H83"/>
  <c r="I26"/>
  <c r="O52"/>
  <c r="I7"/>
  <c r="K57"/>
  <c r="H10"/>
  <c r="N29"/>
  <c r="B23"/>
  <c r="O47"/>
  <c r="H54"/>
  <c r="L60"/>
  <c r="O38"/>
  <c r="G12"/>
  <c r="G35"/>
  <c r="N23"/>
  <c r="B33"/>
  <c r="K68"/>
  <c r="G76"/>
  <c r="B72"/>
  <c r="P9"/>
  <c r="H43"/>
  <c r="I52"/>
  <c r="J84"/>
  <c r="P15"/>
  <c r="K78"/>
  <c r="Q23"/>
  <c r="H69"/>
  <c r="Q60"/>
  <c r="Q74"/>
  <c r="J50"/>
  <c r="N68"/>
  <c r="L8"/>
  <c r="P36"/>
  <c r="I31"/>
  <c r="B71"/>
  <c r="K82"/>
  <c r="N20"/>
  <c r="H88"/>
  <c r="N43"/>
  <c r="L10"/>
  <c r="I11"/>
  <c r="I12"/>
  <c r="K76"/>
  <c r="K90"/>
  <c r="P3"/>
  <c r="N32"/>
  <c r="G7"/>
  <c r="H4"/>
  <c r="H34"/>
  <c r="B86"/>
  <c r="Q37"/>
  <c r="P34"/>
  <c r="J8"/>
  <c r="O19"/>
  <c r="G57"/>
  <c r="N7"/>
  <c r="Q97"/>
  <c r="B46"/>
  <c r="I50"/>
  <c r="G6"/>
  <c r="G59"/>
  <c r="I77"/>
  <c r="G33"/>
  <c r="G44"/>
  <c r="Q17"/>
  <c r="H26"/>
  <c r="K36"/>
  <c r="H9"/>
  <c r="J9"/>
  <c r="B9"/>
  <c r="I44"/>
  <c r="P59"/>
  <c r="Q56"/>
  <c r="J12"/>
  <c r="K50"/>
  <c r="N34"/>
  <c r="P86"/>
  <c r="K10"/>
  <c r="H25"/>
  <c r="L18"/>
  <c r="K80"/>
  <c r="Q55"/>
  <c r="Q67"/>
  <c r="L91"/>
  <c r="N73"/>
  <c r="I74"/>
  <c r="K97"/>
  <c r="O87"/>
  <c r="L78"/>
  <c r="P40"/>
  <c r="I59"/>
  <c r="G19"/>
  <c r="P32"/>
  <c r="P43"/>
  <c r="P20"/>
  <c r="G65"/>
  <c r="K26"/>
  <c r="J64"/>
  <c r="P72"/>
  <c r="O89"/>
  <c r="G31"/>
  <c r="H49"/>
  <c r="H57"/>
  <c r="O12"/>
  <c r="G11"/>
  <c r="I67"/>
  <c r="J59"/>
  <c r="H55"/>
  <c r="J45"/>
  <c r="G82"/>
  <c r="G10"/>
  <c r="G62"/>
  <c r="I36"/>
  <c r="N25"/>
  <c r="J67"/>
  <c r="L54"/>
  <c r="G32"/>
  <c r="Q96"/>
  <c r="Q95"/>
  <c r="I85"/>
  <c r="G14"/>
  <c r="L20"/>
  <c r="H56"/>
  <c r="O29"/>
  <c r="O51"/>
  <c r="L40"/>
  <c r="K20"/>
  <c r="I71"/>
  <c r="L29"/>
  <c r="N37"/>
  <c r="P67"/>
  <c r="J44"/>
  <c r="I90"/>
  <c r="B3"/>
  <c r="K79"/>
  <c r="L6"/>
  <c r="K87"/>
  <c r="H64"/>
  <c r="O73"/>
  <c r="K14"/>
  <c r="B28"/>
  <c r="K45"/>
  <c r="I81"/>
  <c r="Q75"/>
  <c r="B60"/>
  <c r="I64"/>
  <c r="H39"/>
  <c r="Q28"/>
  <c r="K89"/>
  <c r="P47"/>
  <c r="O26"/>
  <c r="Q42"/>
  <c r="O80"/>
  <c r="O71"/>
  <c r="H45"/>
  <c r="P17"/>
  <c r="H33"/>
  <c r="K4"/>
  <c r="Q10"/>
  <c r="H24"/>
  <c r="I18"/>
  <c r="I35"/>
  <c r="G67"/>
  <c r="B17"/>
  <c r="L65"/>
  <c r="Q91"/>
  <c r="B38"/>
  <c r="L58"/>
  <c r="I47"/>
  <c r="O16"/>
  <c r="O90"/>
  <c r="J79"/>
  <c r="I10"/>
  <c r="Q71"/>
  <c r="K88"/>
  <c r="B39"/>
  <c r="L77"/>
  <c r="L9"/>
  <c r="H89"/>
  <c r="I37"/>
  <c r="I43"/>
  <c r="K63"/>
  <c r="L55"/>
  <c r="L34"/>
  <c r="B57"/>
  <c r="G80"/>
  <c r="G55"/>
  <c r="J32"/>
  <c r="B58"/>
  <c r="K69"/>
  <c r="Q47"/>
  <c r="Q63"/>
  <c r="P65"/>
  <c r="P6"/>
  <c r="J75"/>
  <c r="Q19"/>
  <c r="N93"/>
  <c r="O53"/>
  <c r="B15"/>
  <c r="L73"/>
  <c r="I22"/>
  <c r="N26"/>
  <c r="K91"/>
  <c r="B7"/>
  <c r="Q77"/>
  <c r="G40"/>
  <c r="J27"/>
  <c r="J16"/>
  <c r="L11"/>
  <c r="N91"/>
  <c r="B69"/>
  <c r="B16"/>
  <c r="G75"/>
  <c r="O42"/>
  <c r="K66"/>
  <c r="N5"/>
  <c r="H76"/>
  <c r="L69"/>
  <c r="I39"/>
  <c r="O46"/>
  <c r="Q86"/>
  <c r="H84"/>
  <c r="N94"/>
  <c r="Q44"/>
  <c r="J43"/>
  <c r="O85"/>
  <c r="H87"/>
  <c r="L26"/>
  <c r="I78"/>
  <c r="Q16"/>
  <c r="P31"/>
  <c r="J5"/>
  <c r="I95"/>
  <c r="G86"/>
  <c r="G27"/>
  <c r="N48"/>
  <c r="K93"/>
  <c r="L44"/>
  <c r="O66"/>
  <c r="Q48"/>
  <c r="Q53"/>
  <c r="O21"/>
  <c r="P96"/>
  <c r="O55"/>
  <c r="B70"/>
  <c r="B84"/>
  <c r="B13"/>
  <c r="L76"/>
  <c r="L72"/>
  <c r="Q85"/>
  <c r="G34"/>
  <c r="H18"/>
  <c r="P25"/>
  <c r="J65"/>
  <c r="H50"/>
  <c r="L71"/>
  <c r="I27"/>
  <c r="B10"/>
  <c r="O5"/>
  <c r="Q66"/>
  <c r="B88"/>
  <c r="H90"/>
  <c r="N41"/>
  <c r="O14"/>
  <c r="J51"/>
  <c r="G2"/>
  <c r="K12"/>
  <c r="N40"/>
  <c r="H66"/>
  <c r="J57"/>
  <c r="Q61"/>
  <c r="K98"/>
  <c r="P41"/>
  <c r="P95"/>
  <c r="G22"/>
  <c r="H92"/>
  <c r="B21"/>
  <c r="K53"/>
  <c r="Q27"/>
  <c r="N19"/>
  <c r="Q92"/>
  <c r="K75"/>
  <c r="Q50"/>
  <c r="B25"/>
  <c r="J66"/>
  <c r="G51"/>
  <c r="L3"/>
  <c r="P42"/>
  <c r="I48"/>
  <c r="B62"/>
  <c r="I9"/>
  <c r="H98"/>
  <c r="K54"/>
  <c r="I69"/>
  <c r="H15"/>
  <c r="O54"/>
  <c r="Q52"/>
  <c r="P79"/>
  <c r="G95"/>
  <c r="K71"/>
  <c r="P33"/>
  <c r="I57"/>
  <c r="N87"/>
  <c r="G56"/>
  <c r="G4"/>
  <c r="H19"/>
  <c r="L35"/>
  <c r="Q29"/>
  <c r="R87" l="1"/>
  <c r="M57"/>
  <c r="M69"/>
  <c r="M9"/>
  <c r="F62"/>
  <c r="E62"/>
  <c r="C62"/>
  <c r="D62"/>
  <c r="M48"/>
  <c r="L99"/>
  <c r="E25"/>
  <c r="C25"/>
  <c r="D25"/>
  <c r="F25"/>
  <c r="R19"/>
  <c r="E21"/>
  <c r="F21"/>
  <c r="C21"/>
  <c r="D21"/>
  <c r="R40"/>
  <c r="R41"/>
  <c r="E88"/>
  <c r="C88"/>
  <c r="F88"/>
  <c r="D88"/>
  <c r="D10"/>
  <c r="C10"/>
  <c r="E10"/>
  <c r="F10"/>
  <c r="M27"/>
  <c r="C13"/>
  <c r="F13"/>
  <c r="D13"/>
  <c r="E13"/>
  <c r="D84"/>
  <c r="E84"/>
  <c r="F84"/>
  <c r="C84"/>
  <c r="E70"/>
  <c r="C70"/>
  <c r="D70"/>
  <c r="F70"/>
  <c r="R48"/>
  <c r="M95"/>
  <c r="M78"/>
  <c r="R94"/>
  <c r="M39"/>
  <c r="R5"/>
  <c r="E16"/>
  <c r="C16"/>
  <c r="F16"/>
  <c r="D16"/>
  <c r="D69"/>
  <c r="F69"/>
  <c r="C69"/>
  <c r="E69"/>
  <c r="R91"/>
  <c r="F7"/>
  <c r="E7"/>
  <c r="D7"/>
  <c r="C7"/>
  <c r="R26"/>
  <c r="M22"/>
  <c r="D15"/>
  <c r="E15"/>
  <c r="F15"/>
  <c r="C15"/>
  <c r="R93"/>
  <c r="C58"/>
  <c r="F58"/>
  <c r="D58"/>
  <c r="E58"/>
  <c r="C57"/>
  <c r="F57"/>
  <c r="E57"/>
  <c r="D57"/>
  <c r="M43"/>
  <c r="M37"/>
  <c r="F39"/>
  <c r="C39"/>
  <c r="D39"/>
  <c r="E39"/>
  <c r="M10"/>
  <c r="M47"/>
  <c r="C38"/>
  <c r="E38"/>
  <c r="D38"/>
  <c r="F38"/>
  <c r="C17"/>
  <c r="F17"/>
  <c r="D17"/>
  <c r="E17"/>
  <c r="M35"/>
  <c r="M18"/>
  <c r="M64"/>
  <c r="D60"/>
  <c r="C60"/>
  <c r="F60"/>
  <c r="E60"/>
  <c r="M81"/>
  <c r="C28"/>
  <c r="D28"/>
  <c r="F28"/>
  <c r="E28"/>
  <c r="B99"/>
  <c r="D3"/>
  <c r="E3"/>
  <c r="F3"/>
  <c r="C3"/>
  <c r="M90"/>
  <c r="R37"/>
  <c r="M71"/>
  <c r="M85"/>
  <c r="R25"/>
  <c r="M36"/>
  <c r="M67"/>
  <c r="M59"/>
  <c r="M74"/>
  <c r="R73"/>
  <c r="R34"/>
  <c r="M44"/>
  <c r="E9"/>
  <c r="F9"/>
  <c r="D9"/>
  <c r="C9"/>
  <c r="M77"/>
  <c r="M50"/>
  <c r="E46"/>
  <c r="F46"/>
  <c r="C46"/>
  <c r="D46"/>
  <c r="R7"/>
  <c r="D86"/>
  <c r="E86"/>
  <c r="F86"/>
  <c r="C86"/>
  <c r="R32"/>
  <c r="P99"/>
  <c r="M12"/>
  <c r="M11"/>
  <c r="R43"/>
  <c r="R20"/>
  <c r="E71"/>
  <c r="C71"/>
  <c r="D71"/>
  <c r="F71"/>
  <c r="M31"/>
  <c r="R68"/>
  <c r="M52"/>
  <c r="E72"/>
  <c r="D72"/>
  <c r="F72"/>
  <c r="C72"/>
  <c r="F33"/>
  <c r="C33"/>
  <c r="E33"/>
  <c r="D33"/>
  <c r="R23"/>
  <c r="F23"/>
  <c r="C23"/>
  <c r="D23"/>
  <c r="E23"/>
  <c r="R29"/>
  <c r="M7"/>
  <c r="M26"/>
  <c r="D48"/>
  <c r="E48"/>
  <c r="F48"/>
  <c r="C48"/>
  <c r="R84"/>
  <c r="R15"/>
  <c r="D8"/>
  <c r="E8"/>
  <c r="F8"/>
  <c r="C8"/>
  <c r="R30"/>
  <c r="R89"/>
  <c r="M87"/>
  <c r="F40"/>
  <c r="D40"/>
  <c r="E40"/>
  <c r="C40"/>
  <c r="M24"/>
  <c r="R74"/>
  <c r="M68"/>
  <c r="R17"/>
  <c r="R65"/>
  <c r="F82"/>
  <c r="D82"/>
  <c r="E82"/>
  <c r="C82"/>
  <c r="R82"/>
  <c r="E64"/>
  <c r="F64"/>
  <c r="C64"/>
  <c r="D64"/>
  <c r="R22"/>
  <c r="F44"/>
  <c r="D44"/>
  <c r="E44"/>
  <c r="C44"/>
  <c r="R38"/>
  <c r="R55"/>
  <c r="M28"/>
  <c r="R95"/>
  <c r="F91"/>
  <c r="E91"/>
  <c r="D91"/>
  <c r="C91"/>
  <c r="R9"/>
  <c r="R52"/>
  <c r="R78"/>
  <c r="R51"/>
  <c r="R6"/>
  <c r="C27"/>
  <c r="E27"/>
  <c r="D27"/>
  <c r="F27"/>
  <c r="R72"/>
  <c r="D85"/>
  <c r="F85"/>
  <c r="E85"/>
  <c r="C85"/>
  <c r="D67"/>
  <c r="F67"/>
  <c r="C67"/>
  <c r="E67"/>
  <c r="C81"/>
  <c r="F81"/>
  <c r="E81"/>
  <c r="D81"/>
  <c r="M72"/>
  <c r="R33"/>
  <c r="E66"/>
  <c r="D66"/>
  <c r="C66"/>
  <c r="F66"/>
  <c r="M80"/>
  <c r="M38"/>
  <c r="R76"/>
  <c r="R70"/>
  <c r="D87"/>
  <c r="C87"/>
  <c r="F87"/>
  <c r="E87"/>
  <c r="Q99"/>
  <c r="R18"/>
  <c r="M51"/>
  <c r="M76"/>
  <c r="R44"/>
  <c r="D75"/>
  <c r="C75"/>
  <c r="F75"/>
  <c r="E75"/>
  <c r="R54"/>
  <c r="M19"/>
  <c r="M45"/>
  <c r="R69"/>
  <c r="R24"/>
  <c r="R66"/>
  <c r="F52"/>
  <c r="E52"/>
  <c r="D52"/>
  <c r="C52"/>
  <c r="M73"/>
  <c r="M53"/>
  <c r="N99"/>
  <c r="R3"/>
  <c r="M49"/>
  <c r="C18"/>
  <c r="D18"/>
  <c r="F18"/>
  <c r="E18"/>
  <c r="M16"/>
  <c r="R46"/>
  <c r="M86"/>
  <c r="R47"/>
  <c r="M3"/>
  <c r="I99"/>
  <c r="E98"/>
  <c r="D98"/>
  <c r="F98"/>
  <c r="C98"/>
  <c r="C50"/>
  <c r="F50"/>
  <c r="E50"/>
  <c r="D50"/>
  <c r="R11"/>
  <c r="F96"/>
  <c r="D96"/>
  <c r="C96"/>
  <c r="E96"/>
  <c r="M79"/>
  <c r="M33"/>
  <c r="R13"/>
  <c r="C20"/>
  <c r="F20"/>
  <c r="E20"/>
  <c r="D20"/>
  <c r="M17"/>
  <c r="R83"/>
  <c r="M5"/>
  <c r="M21"/>
  <c r="F79"/>
  <c r="C79"/>
  <c r="D79"/>
  <c r="E79"/>
  <c r="M25"/>
  <c r="R45"/>
  <c r="M34"/>
  <c r="M56"/>
  <c r="M93"/>
  <c r="R59"/>
  <c r="R28"/>
  <c r="R27"/>
  <c r="C93"/>
  <c r="F93"/>
  <c r="D93"/>
  <c r="E93"/>
  <c r="F89"/>
  <c r="C89"/>
  <c r="D89"/>
  <c r="E89"/>
  <c r="E45"/>
  <c r="C45"/>
  <c r="D45"/>
  <c r="F45"/>
  <c r="R64"/>
  <c r="C29"/>
  <c r="F29"/>
  <c r="D29"/>
  <c r="E29"/>
  <c r="M6"/>
  <c r="F22"/>
  <c r="C22"/>
  <c r="E22"/>
  <c r="D22"/>
  <c r="R77"/>
  <c r="M88"/>
  <c r="M70"/>
  <c r="M30"/>
  <c r="R21"/>
  <c r="J99"/>
  <c r="F65"/>
  <c r="E65"/>
  <c r="D65"/>
  <c r="C65"/>
  <c r="R97"/>
  <c r="M94"/>
  <c r="M89"/>
  <c r="M60"/>
  <c r="H99"/>
  <c r="R75"/>
  <c r="M91"/>
  <c r="M20"/>
  <c r="C41"/>
  <c r="F41"/>
  <c r="E41"/>
  <c r="D41"/>
  <c r="M65"/>
  <c r="M97"/>
  <c r="F55"/>
  <c r="E55"/>
  <c r="C55"/>
  <c r="D55"/>
  <c r="M54"/>
  <c r="M46"/>
  <c r="F30"/>
  <c r="E30"/>
  <c r="D30"/>
  <c r="C30"/>
  <c r="R96"/>
  <c r="M63"/>
  <c r="F49"/>
  <c r="E49"/>
  <c r="D49"/>
  <c r="C49"/>
  <c r="O99"/>
  <c r="F80"/>
  <c r="E80"/>
  <c r="D80"/>
  <c r="C80"/>
  <c r="M29"/>
  <c r="R63"/>
  <c r="R92"/>
  <c r="R12"/>
  <c r="M66"/>
  <c r="F54"/>
  <c r="C54"/>
  <c r="D54"/>
  <c r="E54"/>
  <c r="R8"/>
  <c r="M61"/>
  <c r="D77"/>
  <c r="F77"/>
  <c r="C77"/>
  <c r="E77"/>
  <c r="C61"/>
  <c r="E61"/>
  <c r="F61"/>
  <c r="D61"/>
  <c r="R58"/>
  <c r="R36"/>
  <c r="R49"/>
  <c r="F47"/>
  <c r="D47"/>
  <c r="E47"/>
  <c r="C47"/>
  <c r="M15"/>
  <c r="M84"/>
  <c r="R88"/>
  <c r="R60"/>
  <c r="F63"/>
  <c r="D63"/>
  <c r="C63"/>
  <c r="E63"/>
  <c r="C36"/>
  <c r="E36"/>
  <c r="F36"/>
  <c r="D36"/>
  <c r="D53"/>
  <c r="F53"/>
  <c r="C53"/>
  <c r="E53"/>
  <c r="F78"/>
  <c r="C78"/>
  <c r="D78"/>
  <c r="E78"/>
  <c r="C26"/>
  <c r="F26"/>
  <c r="D26"/>
  <c r="E26"/>
  <c r="M23"/>
  <c r="R79"/>
  <c r="E37"/>
  <c r="D37"/>
  <c r="F37"/>
  <c r="C37"/>
  <c r="R67"/>
  <c r="M32"/>
  <c r="R10"/>
  <c r="K99"/>
  <c r="R61"/>
  <c r="M96"/>
  <c r="M41"/>
  <c r="F90"/>
  <c r="C90"/>
  <c r="E90"/>
  <c r="D90"/>
  <c r="F31"/>
  <c r="E31"/>
  <c r="D31"/>
  <c r="C31"/>
  <c r="M82"/>
  <c r="F19"/>
  <c r="E19"/>
  <c r="C19"/>
  <c r="D19"/>
  <c r="F51"/>
  <c r="E51"/>
  <c r="D51"/>
  <c r="C51"/>
  <c r="M40"/>
  <c r="M14"/>
  <c r="M55"/>
  <c r="F11"/>
  <c r="E11"/>
  <c r="D11"/>
  <c r="C11"/>
  <c r="R31"/>
  <c r="R86"/>
  <c r="M75"/>
  <c r="F4"/>
  <c r="D4"/>
  <c r="E4"/>
  <c r="C4"/>
  <c r="M42"/>
  <c r="D56"/>
  <c r="C56"/>
  <c r="F56"/>
  <c r="E56"/>
  <c r="M13"/>
  <c r="D24"/>
  <c r="F24"/>
  <c r="C24"/>
  <c r="E24"/>
  <c r="R57"/>
  <c r="D32"/>
  <c r="E32"/>
  <c r="F32"/>
  <c r="C32"/>
  <c r="M8"/>
  <c r="F34"/>
  <c r="C34"/>
  <c r="D34"/>
  <c r="E34"/>
  <c r="D59"/>
  <c r="E59"/>
  <c r="F59"/>
  <c r="C59"/>
  <c r="R16"/>
  <c r="R42"/>
  <c r="G99"/>
  <c r="C73"/>
  <c r="D73"/>
  <c r="E73"/>
  <c r="F73"/>
  <c r="R71"/>
  <c r="R80"/>
  <c r="M92"/>
  <c r="R98"/>
  <c r="F42"/>
  <c r="C42"/>
  <c r="E42"/>
  <c r="D42"/>
  <c r="M58"/>
  <c r="M4"/>
  <c r="R53"/>
  <c r="M98"/>
  <c r="E6"/>
  <c r="D6"/>
  <c r="F6"/>
  <c r="C6"/>
  <c r="F12"/>
  <c r="E12"/>
  <c r="C12"/>
  <c r="D12"/>
  <c r="R14"/>
  <c r="E74"/>
  <c r="F74"/>
  <c r="D74"/>
  <c r="C74"/>
  <c r="R35"/>
  <c r="E83"/>
  <c r="C83"/>
  <c r="D83"/>
  <c r="F83"/>
  <c r="D97"/>
  <c r="F97"/>
  <c r="C97"/>
  <c r="E97"/>
  <c r="M83"/>
  <c r="R4"/>
  <c r="D94"/>
  <c r="F94"/>
  <c r="C94"/>
  <c r="E94"/>
  <c r="D95"/>
  <c r="F95"/>
  <c r="C95"/>
  <c r="E95"/>
  <c r="F68"/>
  <c r="C68"/>
  <c r="E68"/>
  <c r="D68"/>
  <c r="D43"/>
  <c r="C43"/>
  <c r="E43"/>
  <c r="F43"/>
  <c r="M62"/>
  <c r="R85"/>
  <c r="C92"/>
  <c r="F92"/>
  <c r="E92"/>
  <c r="D92"/>
  <c r="F14"/>
  <c r="C14"/>
  <c r="E14"/>
  <c r="D14"/>
  <c r="R62"/>
  <c r="R90"/>
  <c r="R81"/>
  <c r="D35"/>
  <c r="E35"/>
  <c r="C35"/>
  <c r="F35"/>
  <c r="R39"/>
  <c r="E76"/>
  <c r="F76"/>
  <c r="C76"/>
  <c r="D76"/>
  <c r="R56"/>
  <c r="C5"/>
  <c r="D5"/>
  <c r="F5"/>
  <c r="E5"/>
  <c r="R50"/>
  <c r="T18" i="73"/>
  <c r="P19"/>
  <c r="D19" i="24" s="1"/>
  <c r="S19" i="73"/>
  <c r="D19" i="28" s="1"/>
  <c r="Q19" i="73"/>
  <c r="D19" i="26" s="1"/>
  <c r="R19" i="73"/>
  <c r="D19" i="29" s="1"/>
  <c r="F18" i="65"/>
  <c r="K17"/>
  <c r="F17"/>
  <c r="E99" i="78" l="1"/>
  <c r="F99"/>
  <c r="D99"/>
  <c r="M99"/>
  <c r="R99"/>
  <c r="C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B67" i="54" l="1"/>
  <c r="DB63"/>
  <c r="DB42"/>
  <c r="DB37"/>
  <c r="DB33"/>
  <c r="DB29"/>
  <c r="DB25"/>
  <c r="BM62"/>
  <c r="BM42"/>
  <c r="CO5"/>
  <c r="BF42"/>
  <c r="AY70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BT41"/>
  <c r="BT43"/>
  <c r="DJ43" s="1"/>
  <c r="F43" i="40" s="1"/>
  <c r="DA44" i="54"/>
  <c r="BT48"/>
  <c r="DJ48" s="1"/>
  <c r="F48" i="40" s="1"/>
  <c r="BT51" i="54"/>
  <c r="BT52"/>
  <c r="DJ52" s="1"/>
  <c r="F52" i="40" s="1"/>
  <c r="CZ53" i="54"/>
  <c r="DB55"/>
  <c r="BT58"/>
  <c r="DJ58" s="1"/>
  <c r="F58" i="40" s="1"/>
  <c r="DB59" i="54"/>
  <c r="BT60"/>
  <c r="CZ61"/>
  <c r="BT63"/>
  <c r="BT66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BM58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DH77" s="1"/>
  <c r="D77" i="40" s="1"/>
  <c r="BF79" i="54"/>
  <c r="DH79" s="1"/>
  <c r="D79" i="40" s="1"/>
  <c r="BF82" i="54"/>
  <c r="BF8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DG68" s="1"/>
  <c r="C68" i="40" s="1"/>
  <c r="AY71" i="54"/>
  <c r="DG71" s="1"/>
  <c r="C71" i="40" s="1"/>
  <c r="AY82" i="54"/>
  <c r="DH82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BX70"/>
  <c r="DG88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61" i="54" l="1"/>
  <c r="DD11"/>
  <c r="DD10"/>
  <c r="DD90"/>
  <c r="DD86"/>
  <c r="DD66"/>
  <c r="DD29"/>
  <c r="CW16"/>
  <c r="CP44"/>
  <c r="CB26"/>
  <c r="CB14"/>
  <c r="CB41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<sst xmlns="http://schemas.openxmlformats.org/spreadsheetml/2006/main" count="8861" uniqueCount="547">
  <si>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</si>
  <si>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</si>
  <si>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</si>
  <si>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</si>
  <si>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</si>
  <si>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</si>
  <si>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</si>
  <si>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</si>
  <si>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</si>
  <si>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</si>
  <si>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</si>
  <si>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</si>
  <si>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</si>
  <si>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</si>
  <si>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</si>
  <si>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</si>
  <si>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</si>
  <si>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</si>
  <si>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</si>
  <si>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</si>
  <si>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</si>
  <si>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</si>
  <si>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</si>
  <si>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</si>
  <si>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</si>
  <si>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</si>
  <si>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</si>
  <si>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</si>
  <si>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</si>
  <si>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</si>
  <si>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</si>
  <si>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</si>
  <si>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</si>
  <si>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</si>
  <si>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</si>
  <si>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</si>
  <si>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</si>
  <si>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</si>
  <si>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</si>
  <si>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</si>
  <si>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</si>
  <si>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</si>
  <si>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</si>
  <si>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</si>
  <si>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</si>
  <si>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</si>
  <si>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</si>
  <si>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</si>
  <si>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</si>
  <si>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</si>
  <si>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</si>
  <si>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</si>
  <si>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</si>
  <si>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</si>
  <si>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</si>
  <si>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</si>
  <si>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</si>
  <si>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</si>
  <si>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</si>
  <si>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</si>
  <si>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</si>
  <si>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</si>
  <si>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</si>
  <si>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</si>
  <si>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</si>
  <si>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</si>
  <si>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</si>
  <si>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</si>
  <si>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</si>
  <si>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</si>
  <si>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</si>
  <si>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</si>
  <si>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</si>
  <si>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</si>
  <si>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</si>
  <si>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</si>
  <si>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</si>
  <si>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</si>
  <si>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</si>
  <si>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</si>
  <si>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</si>
  <si>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</si>
  <si>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</si>
  <si>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</si>
  <si>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</si>
  <si>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</si>
  <si>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</si>
  <si>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</si>
  <si>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</si>
  <si>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</si>
  <si>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</si>
  <si>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</si>
  <si>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</si>
  <si>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</si>
  <si>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</si>
  <si>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</si>
  <si>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</si>
  <si>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</si>
  <si>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</si>
  <si>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</si>
  <si>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</si>
  <si>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</si>
  <si>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</si>
  <si>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</si>
  <si>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</si>
  <si>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</si>
  <si>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</si>
  <si>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</si>
  <si>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</si>
  <si>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</si>
  <si>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</si>
  <si>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</si>
  <si>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</si>
  <si>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</si>
  <si>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</si>
  <si>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</si>
  <si>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</si>
  <si>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</si>
  <si>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</si>
  <si>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</si>
  <si>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</si>
  <si>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</si>
  <si>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</si>
  <si>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</si>
  <si>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</si>
  <si>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</si>
  <si>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</si>
  <si>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</si>
  <si>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</si>
  <si>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</si>
  <si>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</si>
  <si>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</si>
  <si>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</si>
  <si>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</si>
  <si>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</si>
  <si>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</si>
  <si>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</si>
  <si>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</si>
  <si>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</si>
  <si>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</si>
  <si>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</si>
  <si>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</si>
  <si>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</si>
  <si>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</si>
  <si>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</si>
  <si>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</si>
  <si>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</si>
  <si>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</si>
  <si>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</si>
  <si>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</si>
  <si>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</si>
  <si>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</si>
  <si>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</si>
  <si>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</si>
  <si>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</si>
  <si>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</si>
  <si>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</si>
  <si>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</si>
  <si>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</si>
  <si>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</si>
  <si>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</si>
  <si>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</si>
  <si>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</si>
  <si>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</si>
  <si>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</si>
  <si>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</si>
  <si>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</si>
  <si>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</si>
  <si>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</si>
  <si>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</si>
  <si>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</si>
  <si>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</si>
  <si>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</si>
  <si>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</si>
  <si>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</si>
  <si>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</si>
  <si>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</si>
  <si>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</si>
  <si>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</si>
  <si>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</si>
  <si>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</si>
  <si>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</si>
  <si>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</si>
  <si>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</si>
  <si>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</si>
  <si>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</si>
  <si>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</si>
  <si>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</si>
  <si>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</si>
  <si>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</si>
  <si>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</si>
  <si>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</si>
  <si>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</si>
  <si>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</si>
  <si>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</si>
  <si>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</si>
  <si>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</si>
  <si>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</si>
  <si>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</si>
  <si>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</si>
  <si>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</si>
  <si>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</si>
  <si>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</si>
  <si>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</si>
  <si>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</si>
  <si>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</si>
  <si>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</si>
  <si>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</si>
  <si>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</si>
  <si>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</si>
  <si>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</si>
  <si>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</si>
  <si>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</si>
  <si>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</si>
  <si>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</si>
  <si>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</si>
  <si>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</si>
  <si>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</si>
  <si>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</si>
  <si>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</si>
  <si>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</si>
  <si>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</si>
  <si>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</si>
  <si>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</si>
  <si>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</si>
  <si>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</si>
  <si>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</si>
  <si>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</si>
  <si>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</si>
  <si>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</si>
  <si>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</si>
  <si>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</si>
  <si>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</si>
  <si>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</si>
  <si>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</si>
  <si>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</si>
  <si>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</si>
  <si>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</si>
  <si>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</si>
  <si>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</si>
  <si>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</si>
  <si>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</si>
  <si>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</si>
  <si>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</si>
  <si>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</si>
  <si>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</si>
  <si>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</si>
  <si>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</si>
  <si>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</si>
  <si>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</si>
  <si>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</si>
  <si>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</si>
  <si>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</si>
  <si>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</si>
  <si>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</si>
  <si>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</si>
  <si>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</si>
  <si>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</si>
  <si>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</si>
  <si>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</si>
  <si>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</si>
  <si>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</si>
  <si>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</si>
  <si>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</si>
  <si>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</si>
  <si>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</si>
  <si>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</si>
  <si>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</si>
  <si>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</si>
  <si>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</si>
  <si>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</si>
  <si>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</si>
  <si>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</si>
  <si>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</si>
  <si>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</si>
  <si>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</si>
  <si>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</si>
  <si>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</si>
  <si>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</si>
  <si>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</si>
  <si>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</si>
  <si>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</si>
  <si>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</si>
  <si>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</si>
  <si>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</si>
  <si>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</si>
  <si>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</si>
  <si>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</si>
  <si>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</si>
  <si>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</si>
  <si>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</si>
  <si>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</si>
  <si>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</si>
  <si>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</si>
  <si>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</si>
  <si>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</si>
  <si>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</si>
  <si>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</si>
  <si>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</si>
  <si>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</si>
  <si>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</si>
  <si>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</si>
  <si>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</si>
  <si>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</si>
  <si>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</si>
  <si>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</si>
  <si>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</si>
  <si>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</si>
  <si>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</si>
  <si>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</si>
  <si>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</si>
  <si>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</si>
  <si>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</si>
  <si>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</si>
  <si>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</si>
  <si>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</si>
  <si>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</si>
  <si>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</si>
  <si>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</si>
  <si>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</si>
  <si>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</si>
  <si>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</si>
  <si>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</si>
  <si>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</si>
  <si>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</si>
  <si>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</si>
  <si>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</si>
  <si>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</si>
  <si>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</si>
  <si>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</si>
  <si>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</si>
  <si>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</si>
  <si>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</si>
  <si>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</si>
  <si>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</si>
  <si>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</si>
  <si>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</si>
  <si>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</si>
  <si>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</si>
  <si>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</si>
  <si>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</si>
  <si>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</si>
  <si>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</si>
  <si>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</si>
  <si>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</si>
  <si>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</si>
  <si>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</si>
  <si>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</si>
  <si>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</si>
  <si>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</si>
  <si>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</si>
  <si>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</si>
  <si>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</si>
  <si>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</si>
  <si>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</si>
  <si>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</si>
  <si>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</si>
  <si>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</si>
  <si>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</si>
  <si>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</si>
  <si>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</si>
  <si>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</si>
  <si>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</si>
  <si>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</si>
  <si>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</si>
  <si>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</si>
  <si>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</si>
  <si>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</si>
  <si>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</si>
  <si>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</si>
  <si>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</si>
  <si>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</si>
  <si>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</si>
  <si>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</si>
  <si>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</si>
  <si>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</si>
  <si>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</si>
  <si>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</si>
  <si>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</si>
  <si>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</si>
  <si>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</si>
  <si>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</si>
  <si>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</si>
  <si>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</si>
  <si>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</si>
  <si>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</si>
  <si>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</si>
  <si>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</si>
  <si>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</si>
  <si>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</si>
  <si>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</si>
  <si>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</si>
  <si>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</si>
  <si>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</si>
  <si>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</si>
  <si>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</si>
  <si>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</si>
  <si>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</si>
  <si>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</si>
  <si>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</si>
  <si>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</si>
  <si>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</si>
  <si>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</si>
  <si>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</si>
  <si>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</si>
  <si>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</si>
  <si>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</si>
  <si>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</si>
  <si>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</si>
  <si>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</si>
  <si>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</si>
  <si>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</si>
  <si>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</si>
  <si>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</si>
  <si>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</si>
  <si>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</si>
  <si>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</si>
  <si>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</si>
  <si>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</si>
  <si>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</si>
  <si>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</si>
  <si>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</si>
  <si>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</si>
  <si>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</si>
  <si>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</si>
  <si>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</si>
  <si>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</si>
  <si>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</si>
  <si>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</si>
  <si>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</si>
  <si>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</si>
  <si>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</si>
  <si>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</si>
  <si>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</si>
  <si>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</si>
  <si>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</si>
  <si>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</si>
  <si>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</si>
  <si>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</si>
  <si>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</si>
  <si>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</si>
  <si>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</si>
  <si>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</si>
  <si>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</si>
  <si>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</si>
  <si>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</si>
  <si>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</si>
  <si>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</si>
  <si>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</si>
  <si>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</si>
  <si>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</si>
  <si>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</si>
  <si>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</si>
  <si>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</si>
  <si>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</si>
  <si>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</si>
  <si>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</si>
  <si>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</si>
  <si>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</si>
  <si>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</si>
  <si>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</si>
  <si>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</si>
  <si>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</si>
  <si>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</si>
  <si>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</si>
  <si>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</si>
  <si>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</si>
  <si>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</si>
  <si>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</si>
  <si>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</si>
  <si>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</si>
  <si>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</si>
  <si>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</si>
  <si>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</si>
  <si>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</si>
  <si>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</si>
  <si>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</si>
  <si>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</si>
  <si>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</si>
  <si>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</si>
  <si>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</si>
  <si>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</si>
  <si>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</si>
  <si>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</si>
  <si>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</si>
  <si>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</si>
  <si>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</si>
  <si>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</si>
  <si>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</si>
  <si>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</si>
  <si>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</si>
  <si>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</si>
  <si>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</si>
  <si>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</si>
  <si>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</si>
  <si>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</si>
  <si>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</si>
  <si>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</si>
  <si>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</si>
  <si>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</si>
  <si>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</si>
  <si>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</si>
  <si>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</si>
  <si>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</si>
  <si>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</si>
  <si>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</si>
  <si>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</si>
  <si>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</si>
  <si>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</si>
  <si>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</si>
  <si>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</si>
  <si>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</si>
  <si>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</si>
  <si>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</si>
  <si>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</si>
  <si>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</si>
  <si>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</si>
  <si>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</si>
  <si>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</si>
  <si>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</si>
  <si>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</si>
  <si>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</si>
  <si>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</si>
  <si>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</si>
  <si>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50IS2023/07/31</t>
  </si>
  <si>
    <t>31-07-2023</t>
  </si>
  <si>
    <t>NSLSUGAR</t>
  </si>
  <si>
    <t>VLSEZ</t>
  </si>
  <si>
    <t>CHANJUII</t>
  </si>
  <si>
    <t>HP</t>
  </si>
  <si>
    <t>GOA_Beneficiary</t>
  </si>
  <si>
    <t>JPNIGRIE_JNSTPP</t>
  </si>
  <si>
    <t>BCMLB001</t>
  </si>
  <si>
    <t>Meghalaya_Ben</t>
  </si>
  <si>
    <t>SKS Raigarh</t>
  </si>
  <si>
    <t>GBHHPL</t>
  </si>
  <si>
    <t>UTTARAKHAND</t>
  </si>
  <si>
    <t>Teesta_III</t>
  </si>
  <si>
    <t>JPL-2</t>
  </si>
  <si>
    <t>ITCWIND</t>
  </si>
  <si>
    <t>KAMENG</t>
  </si>
  <si>
    <t>TANGEDCO</t>
  </si>
  <si>
    <t>LMEL MSEB</t>
  </si>
  <si>
    <t>JP BINA</t>
  </si>
  <si>
    <t>DIKCHU</t>
  </si>
  <si>
    <t>SOLAPUR_SOLAR</t>
  </si>
  <si>
    <t>l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</si>
</sst>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1" fontId="0" fillId="5" borderId="0" xfId="0" applyNumberFormat="1" applyFill="1"/>
    <xf numFmtId="1" fontId="0" fillId="18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150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130</v>
          </cell>
          <cell r="C27">
            <v>20</v>
          </cell>
          <cell r="D27">
            <v>0</v>
          </cell>
          <cell r="E27">
            <v>0</v>
          </cell>
          <cell r="H27">
            <v>0</v>
          </cell>
          <cell r="I27">
            <v>20</v>
          </cell>
          <cell r="J27">
            <v>0</v>
          </cell>
          <cell r="K27">
            <v>0</v>
          </cell>
        </row>
        <row r="28">
          <cell r="B28">
            <v>110</v>
          </cell>
          <cell r="C28">
            <v>40</v>
          </cell>
          <cell r="D28">
            <v>0</v>
          </cell>
          <cell r="E28">
            <v>0</v>
          </cell>
          <cell r="H28">
            <v>0</v>
          </cell>
          <cell r="I28">
            <v>40</v>
          </cell>
          <cell r="J28">
            <v>0</v>
          </cell>
          <cell r="K28">
            <v>0</v>
          </cell>
        </row>
        <row r="29">
          <cell r="B29">
            <v>110</v>
          </cell>
          <cell r="C29">
            <v>40</v>
          </cell>
          <cell r="D29">
            <v>0</v>
          </cell>
          <cell r="E29">
            <v>0</v>
          </cell>
          <cell r="H29">
            <v>0</v>
          </cell>
          <cell r="I29">
            <v>40</v>
          </cell>
          <cell r="J29">
            <v>0</v>
          </cell>
          <cell r="K29">
            <v>0</v>
          </cell>
        </row>
        <row r="30">
          <cell r="B30">
            <v>110</v>
          </cell>
          <cell r="C30">
            <v>40</v>
          </cell>
          <cell r="D30">
            <v>0</v>
          </cell>
          <cell r="E30">
            <v>0</v>
          </cell>
          <cell r="H30">
            <v>0</v>
          </cell>
          <cell r="I30">
            <v>40</v>
          </cell>
          <cell r="J30">
            <v>0</v>
          </cell>
          <cell r="K30">
            <v>0</v>
          </cell>
        </row>
        <row r="31">
          <cell r="B31">
            <v>90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60</v>
          </cell>
          <cell r="J31">
            <v>0</v>
          </cell>
          <cell r="K31">
            <v>0</v>
          </cell>
        </row>
        <row r="32">
          <cell r="B32">
            <v>90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60</v>
          </cell>
          <cell r="J32">
            <v>0</v>
          </cell>
          <cell r="K32">
            <v>0</v>
          </cell>
        </row>
        <row r="33">
          <cell r="B33">
            <v>90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60</v>
          </cell>
          <cell r="J33">
            <v>0</v>
          </cell>
          <cell r="K33">
            <v>0</v>
          </cell>
        </row>
        <row r="34">
          <cell r="B34">
            <v>90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60</v>
          </cell>
          <cell r="J34">
            <v>0</v>
          </cell>
          <cell r="K34">
            <v>0</v>
          </cell>
        </row>
        <row r="35">
          <cell r="B35">
            <v>90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60</v>
          </cell>
          <cell r="J35">
            <v>0</v>
          </cell>
          <cell r="K35">
            <v>0</v>
          </cell>
        </row>
        <row r="36">
          <cell r="B36">
            <v>55</v>
          </cell>
          <cell r="C36">
            <v>95</v>
          </cell>
          <cell r="D36">
            <v>0</v>
          </cell>
          <cell r="E36">
            <v>0</v>
          </cell>
          <cell r="H36">
            <v>0</v>
          </cell>
          <cell r="I36">
            <v>95</v>
          </cell>
          <cell r="J36">
            <v>0</v>
          </cell>
          <cell r="K36">
            <v>0</v>
          </cell>
        </row>
        <row r="37">
          <cell r="B37">
            <v>55</v>
          </cell>
          <cell r="C37">
            <v>95</v>
          </cell>
          <cell r="D37">
            <v>0</v>
          </cell>
          <cell r="E37">
            <v>0</v>
          </cell>
          <cell r="H37">
            <v>0</v>
          </cell>
          <cell r="I37">
            <v>95</v>
          </cell>
          <cell r="J37">
            <v>0</v>
          </cell>
          <cell r="K37">
            <v>0</v>
          </cell>
        </row>
        <row r="38">
          <cell r="B38">
            <v>55</v>
          </cell>
          <cell r="C38">
            <v>95</v>
          </cell>
          <cell r="D38">
            <v>0</v>
          </cell>
          <cell r="E38">
            <v>0</v>
          </cell>
          <cell r="H38">
            <v>0</v>
          </cell>
          <cell r="I38">
            <v>95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0</v>
          </cell>
          <cell r="E39">
            <v>0</v>
          </cell>
          <cell r="H39">
            <v>120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0</v>
          </cell>
          <cell r="E40">
            <v>0</v>
          </cell>
          <cell r="H40">
            <v>135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0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0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0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0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0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0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0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0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0</v>
          </cell>
          <cell r="E49">
            <v>0</v>
          </cell>
          <cell r="H49">
            <v>150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0</v>
          </cell>
          <cell r="E50">
            <v>0</v>
          </cell>
          <cell r="H50">
            <v>150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0</v>
          </cell>
          <cell r="E51">
            <v>0</v>
          </cell>
          <cell r="H51">
            <v>150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0</v>
          </cell>
          <cell r="E52">
            <v>0</v>
          </cell>
          <cell r="H52">
            <v>150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0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0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0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145</v>
          </cell>
          <cell r="C56">
            <v>0</v>
          </cell>
          <cell r="D56">
            <v>0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143</v>
          </cell>
          <cell r="C57">
            <v>0</v>
          </cell>
          <cell r="D57">
            <v>0</v>
          </cell>
          <cell r="E57">
            <v>0</v>
          </cell>
          <cell r="H57">
            <v>143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143</v>
          </cell>
          <cell r="C58">
            <v>0</v>
          </cell>
          <cell r="D58">
            <v>0</v>
          </cell>
          <cell r="E58">
            <v>0</v>
          </cell>
          <cell r="H58">
            <v>143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143</v>
          </cell>
          <cell r="C59">
            <v>0</v>
          </cell>
          <cell r="D59">
            <v>0</v>
          </cell>
          <cell r="E59">
            <v>0</v>
          </cell>
          <cell r="H59">
            <v>143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143</v>
          </cell>
          <cell r="C60">
            <v>0</v>
          </cell>
          <cell r="D60">
            <v>0</v>
          </cell>
          <cell r="E60">
            <v>0</v>
          </cell>
          <cell r="H60">
            <v>143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143</v>
          </cell>
          <cell r="C61">
            <v>0</v>
          </cell>
          <cell r="D61">
            <v>0</v>
          </cell>
          <cell r="E61">
            <v>0</v>
          </cell>
          <cell r="H61">
            <v>143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143</v>
          </cell>
          <cell r="C62">
            <v>0</v>
          </cell>
          <cell r="D62">
            <v>0</v>
          </cell>
          <cell r="E62">
            <v>0</v>
          </cell>
          <cell r="H62">
            <v>143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143</v>
          </cell>
          <cell r="C63">
            <v>0</v>
          </cell>
          <cell r="D63">
            <v>0</v>
          </cell>
          <cell r="E63">
            <v>0</v>
          </cell>
          <cell r="H63">
            <v>143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143</v>
          </cell>
          <cell r="C64">
            <v>0</v>
          </cell>
          <cell r="D64">
            <v>0</v>
          </cell>
          <cell r="E64">
            <v>0</v>
          </cell>
          <cell r="H64">
            <v>143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143</v>
          </cell>
          <cell r="C65">
            <v>0</v>
          </cell>
          <cell r="D65">
            <v>0</v>
          </cell>
          <cell r="E65">
            <v>0</v>
          </cell>
          <cell r="H65">
            <v>143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143</v>
          </cell>
          <cell r="C66">
            <v>0</v>
          </cell>
          <cell r="D66">
            <v>0</v>
          </cell>
          <cell r="E66">
            <v>0</v>
          </cell>
          <cell r="H66">
            <v>143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143</v>
          </cell>
          <cell r="C67">
            <v>0</v>
          </cell>
          <cell r="D67">
            <v>0</v>
          </cell>
          <cell r="E67">
            <v>0</v>
          </cell>
          <cell r="H67">
            <v>143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143</v>
          </cell>
          <cell r="C68">
            <v>0</v>
          </cell>
          <cell r="D68">
            <v>0</v>
          </cell>
          <cell r="E68">
            <v>0</v>
          </cell>
          <cell r="H68">
            <v>143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143</v>
          </cell>
          <cell r="C69">
            <v>0</v>
          </cell>
          <cell r="D69">
            <v>0</v>
          </cell>
          <cell r="E69">
            <v>0</v>
          </cell>
          <cell r="H69">
            <v>143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143</v>
          </cell>
          <cell r="C70">
            <v>0</v>
          </cell>
          <cell r="D70">
            <v>0</v>
          </cell>
          <cell r="E70">
            <v>0</v>
          </cell>
          <cell r="H70">
            <v>143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143</v>
          </cell>
          <cell r="C71">
            <v>0</v>
          </cell>
          <cell r="D71">
            <v>0</v>
          </cell>
          <cell r="E71">
            <v>0</v>
          </cell>
          <cell r="H71">
            <v>143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143</v>
          </cell>
          <cell r="C72">
            <v>0</v>
          </cell>
          <cell r="D72">
            <v>0</v>
          </cell>
          <cell r="E72">
            <v>0</v>
          </cell>
          <cell r="H72">
            <v>143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143</v>
          </cell>
          <cell r="C73">
            <v>0</v>
          </cell>
          <cell r="D73">
            <v>0</v>
          </cell>
          <cell r="E73">
            <v>0</v>
          </cell>
          <cell r="H73">
            <v>143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143</v>
          </cell>
          <cell r="C74">
            <v>0</v>
          </cell>
          <cell r="D74">
            <v>0</v>
          </cell>
          <cell r="E74">
            <v>0</v>
          </cell>
          <cell r="H74">
            <v>143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143</v>
          </cell>
          <cell r="C75">
            <v>0</v>
          </cell>
          <cell r="D75">
            <v>0</v>
          </cell>
          <cell r="E75">
            <v>0</v>
          </cell>
          <cell r="H75">
            <v>143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143</v>
          </cell>
          <cell r="C76">
            <v>0</v>
          </cell>
          <cell r="D76">
            <v>0</v>
          </cell>
          <cell r="E76">
            <v>0</v>
          </cell>
          <cell r="H76">
            <v>143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143</v>
          </cell>
          <cell r="C77">
            <v>0</v>
          </cell>
          <cell r="D77">
            <v>0</v>
          </cell>
          <cell r="E77">
            <v>0</v>
          </cell>
          <cell r="H77">
            <v>143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143</v>
          </cell>
          <cell r="C78">
            <v>10</v>
          </cell>
          <cell r="D78">
            <v>0</v>
          </cell>
          <cell r="E78">
            <v>0</v>
          </cell>
          <cell r="H78">
            <v>143</v>
          </cell>
          <cell r="I78">
            <v>10</v>
          </cell>
          <cell r="J78">
            <v>0</v>
          </cell>
          <cell r="K78">
            <v>0</v>
          </cell>
        </row>
        <row r="79">
          <cell r="B79">
            <v>143</v>
          </cell>
          <cell r="C79">
            <v>20</v>
          </cell>
          <cell r="D79">
            <v>0</v>
          </cell>
          <cell r="E79">
            <v>0</v>
          </cell>
          <cell r="H79">
            <v>143</v>
          </cell>
          <cell r="I79">
            <v>20</v>
          </cell>
          <cell r="J79">
            <v>0</v>
          </cell>
          <cell r="K79">
            <v>0</v>
          </cell>
        </row>
        <row r="80">
          <cell r="B80">
            <v>143</v>
          </cell>
          <cell r="C80">
            <v>40</v>
          </cell>
          <cell r="D80">
            <v>0</v>
          </cell>
          <cell r="E80">
            <v>0</v>
          </cell>
          <cell r="H80">
            <v>143</v>
          </cell>
          <cell r="I80">
            <v>40</v>
          </cell>
          <cell r="J80">
            <v>0</v>
          </cell>
          <cell r="K80">
            <v>0</v>
          </cell>
        </row>
        <row r="81">
          <cell r="B81">
            <v>143</v>
          </cell>
          <cell r="C81">
            <v>40</v>
          </cell>
          <cell r="D81">
            <v>0</v>
          </cell>
          <cell r="E81">
            <v>0</v>
          </cell>
          <cell r="H81">
            <v>143</v>
          </cell>
          <cell r="I81">
            <v>40</v>
          </cell>
          <cell r="J81">
            <v>0</v>
          </cell>
          <cell r="K81">
            <v>0</v>
          </cell>
        </row>
        <row r="82">
          <cell r="B82">
            <v>143</v>
          </cell>
          <cell r="C82">
            <v>60</v>
          </cell>
          <cell r="D82">
            <v>0</v>
          </cell>
          <cell r="E82">
            <v>0</v>
          </cell>
          <cell r="H82">
            <v>143</v>
          </cell>
          <cell r="I82">
            <v>60</v>
          </cell>
          <cell r="J82">
            <v>0</v>
          </cell>
          <cell r="K82">
            <v>0</v>
          </cell>
        </row>
        <row r="83">
          <cell r="B83">
            <v>203</v>
          </cell>
          <cell r="C83">
            <v>0</v>
          </cell>
          <cell r="D83">
            <v>0</v>
          </cell>
          <cell r="E83">
            <v>0</v>
          </cell>
          <cell r="H83">
            <v>203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225</v>
          </cell>
          <cell r="C84">
            <v>0</v>
          </cell>
          <cell r="D84">
            <v>0</v>
          </cell>
          <cell r="E84">
            <v>0</v>
          </cell>
          <cell r="H84">
            <v>225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270.21600000000001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270.21600000000001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270.21600000000001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270.21600000000001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270.21600000000001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270.21600000000001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270.21600000000001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270.21600000000001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270.21600000000001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270.21600000000001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270.21600000000001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270.21600000000001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270.21600000000001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270.21600000000001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302.21600000000001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302.21600000000001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302.21600000000001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302.21600000000001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302.21600000000001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302.21600000000001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45138</v>
      </c>
      <c r="C1" s="46"/>
    </row>
    <row r="2" spans="1:3">
      <c r="A2" s="46" t="s">
        <v>525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223</v>
      </c>
    </row>
    <row r="9" spans="1:3">
      <c r="A9" s="46" t="s">
        <v>477</v>
      </c>
      <c r="B9" s="199">
        <v>45138.980995370373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45138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12</v>
      </c>
      <c r="C3" s="196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9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196">
        <v>12</v>
      </c>
      <c r="C4" s="196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60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196">
        <v>12</v>
      </c>
      <c r="C5" s="196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60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6">
        <v>12</v>
      </c>
      <c r="C6" s="196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60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6">
        <v>12</v>
      </c>
      <c r="C7" s="196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60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6">
        <v>12</v>
      </c>
      <c r="C8" s="196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60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6">
        <v>12</v>
      </c>
      <c r="C9" s="196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60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6">
        <v>12</v>
      </c>
      <c r="C10" s="196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60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6">
        <v>12</v>
      </c>
      <c r="C11" s="196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60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6">
        <v>12</v>
      </c>
      <c r="C12" s="196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60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6">
        <v>12</v>
      </c>
      <c r="C13" s="196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60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6">
        <v>12</v>
      </c>
      <c r="C14" s="196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60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196">
        <v>12</v>
      </c>
      <c r="C15" s="196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60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196">
        <v>12</v>
      </c>
      <c r="C16" s="196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60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6">
        <v>12</v>
      </c>
      <c r="C17" s="196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60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6">
        <v>12</v>
      </c>
      <c r="C18" s="196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60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6">
        <v>12</v>
      </c>
      <c r="C19" s="196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60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6">
        <v>12</v>
      </c>
      <c r="C20" s="196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60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6">
        <v>12</v>
      </c>
      <c r="C21" s="196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60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6">
        <v>12</v>
      </c>
      <c r="C22" s="196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60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6">
        <v>12</v>
      </c>
      <c r="C23" s="196">
        <v>11.5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4.7977999999999996</v>
      </c>
      <c r="J23" s="21">
        <f t="shared" si="6"/>
        <v>2.6829499999999995</v>
      </c>
      <c r="K23" s="21">
        <f t="shared" si="7"/>
        <v>3.46035</v>
      </c>
      <c r="L23" s="21">
        <f t="shared" si="8"/>
        <v>0.55889999999999995</v>
      </c>
      <c r="M23" s="160">
        <f t="shared" si="9"/>
        <v>11.499999999999998</v>
      </c>
      <c r="N23" s="22"/>
      <c r="P23" s="37">
        <f t="shared" si="1"/>
        <v>4.7977999999999996</v>
      </c>
      <c r="Q23" s="37">
        <f t="shared" si="2"/>
        <v>2.6829499999999995</v>
      </c>
      <c r="R23" s="37">
        <f t="shared" si="3"/>
        <v>3.46035</v>
      </c>
      <c r="S23" s="37">
        <f t="shared" si="4"/>
        <v>0.55889999999999995</v>
      </c>
      <c r="T23" s="37">
        <f t="shared" si="10"/>
        <v>11.499999999999998</v>
      </c>
    </row>
    <row r="24" spans="1:20">
      <c r="A24" s="8" t="s">
        <v>66</v>
      </c>
      <c r="B24" s="196">
        <v>11.5</v>
      </c>
      <c r="C24" s="196">
        <v>11.5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4.7977999999999996</v>
      </c>
      <c r="J24" s="21">
        <f t="shared" si="6"/>
        <v>2.6829499999999995</v>
      </c>
      <c r="K24" s="21">
        <f t="shared" si="7"/>
        <v>3.46035</v>
      </c>
      <c r="L24" s="21">
        <f t="shared" si="8"/>
        <v>0.55889999999999995</v>
      </c>
      <c r="M24" s="160">
        <f t="shared" si="9"/>
        <v>11.499999999999998</v>
      </c>
      <c r="N24" s="22"/>
      <c r="P24" s="37">
        <f t="shared" si="1"/>
        <v>4.7977999999999996</v>
      </c>
      <c r="Q24" s="37">
        <f t="shared" si="2"/>
        <v>2.6829499999999995</v>
      </c>
      <c r="R24" s="37">
        <f t="shared" si="3"/>
        <v>3.46035</v>
      </c>
      <c r="S24" s="37">
        <f t="shared" si="4"/>
        <v>0.55889999999999995</v>
      </c>
      <c r="T24" s="37">
        <f t="shared" si="10"/>
        <v>11.499999999999998</v>
      </c>
    </row>
    <row r="25" spans="1:20">
      <c r="A25" s="8" t="s">
        <v>67</v>
      </c>
      <c r="B25" s="196">
        <v>11.5</v>
      </c>
      <c r="C25" s="196">
        <v>11.5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4.7977999999999996</v>
      </c>
      <c r="J25" s="21">
        <f t="shared" si="6"/>
        <v>2.6829499999999995</v>
      </c>
      <c r="K25" s="21">
        <f t="shared" si="7"/>
        <v>3.46035</v>
      </c>
      <c r="L25" s="21">
        <f t="shared" si="8"/>
        <v>0.55889999999999995</v>
      </c>
      <c r="M25" s="160">
        <f t="shared" si="9"/>
        <v>11.499999999999998</v>
      </c>
      <c r="N25" s="22"/>
      <c r="P25" s="37">
        <f t="shared" si="1"/>
        <v>4.7977999999999996</v>
      </c>
      <c r="Q25" s="37">
        <f t="shared" si="2"/>
        <v>2.6829499999999995</v>
      </c>
      <c r="R25" s="37">
        <f t="shared" si="3"/>
        <v>3.46035</v>
      </c>
      <c r="S25" s="37">
        <f t="shared" si="4"/>
        <v>0.55889999999999995</v>
      </c>
      <c r="T25" s="37">
        <f t="shared" si="10"/>
        <v>11.499999999999998</v>
      </c>
    </row>
    <row r="26" spans="1:20">
      <c r="A26" s="8" t="s">
        <v>68</v>
      </c>
      <c r="B26" s="196">
        <v>11.5</v>
      </c>
      <c r="C26" s="196">
        <v>11.5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4.7977999999999996</v>
      </c>
      <c r="J26" s="21">
        <f t="shared" si="6"/>
        <v>2.6829499999999995</v>
      </c>
      <c r="K26" s="21">
        <f t="shared" si="7"/>
        <v>3.46035</v>
      </c>
      <c r="L26" s="21">
        <f t="shared" si="8"/>
        <v>0.55889999999999995</v>
      </c>
      <c r="M26" s="160">
        <f t="shared" si="9"/>
        <v>11.499999999999998</v>
      </c>
      <c r="N26" s="22"/>
      <c r="P26" s="37">
        <f t="shared" si="1"/>
        <v>4.7977999999999996</v>
      </c>
      <c r="Q26" s="37">
        <f t="shared" si="2"/>
        <v>2.6829499999999995</v>
      </c>
      <c r="R26" s="37">
        <f t="shared" si="3"/>
        <v>3.46035</v>
      </c>
      <c r="S26" s="37">
        <f t="shared" si="4"/>
        <v>0.55889999999999995</v>
      </c>
      <c r="T26" s="37">
        <f t="shared" si="10"/>
        <v>11.499999999999998</v>
      </c>
    </row>
    <row r="27" spans="1:20">
      <c r="A27" s="8" t="s">
        <v>69</v>
      </c>
      <c r="B27" s="196">
        <v>11.5</v>
      </c>
      <c r="C27" s="196">
        <v>11.5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4.7977999999999996</v>
      </c>
      <c r="J27" s="21">
        <f t="shared" si="6"/>
        <v>2.6829499999999995</v>
      </c>
      <c r="K27" s="21">
        <f t="shared" si="7"/>
        <v>3.46035</v>
      </c>
      <c r="L27" s="21">
        <f t="shared" si="8"/>
        <v>0.55889999999999995</v>
      </c>
      <c r="M27" s="160">
        <f t="shared" si="9"/>
        <v>11.499999999999998</v>
      </c>
      <c r="N27" s="22"/>
      <c r="P27" s="37">
        <f t="shared" si="1"/>
        <v>4.7977999999999996</v>
      </c>
      <c r="Q27" s="37">
        <f t="shared" si="2"/>
        <v>2.6829499999999995</v>
      </c>
      <c r="R27" s="37">
        <f t="shared" si="3"/>
        <v>3.46035</v>
      </c>
      <c r="S27" s="37">
        <f t="shared" si="4"/>
        <v>0.55889999999999995</v>
      </c>
      <c r="T27" s="37">
        <f t="shared" si="10"/>
        <v>11.499999999999998</v>
      </c>
    </row>
    <row r="28" spans="1:20">
      <c r="A28" s="8" t="s">
        <v>70</v>
      </c>
      <c r="B28" s="196">
        <v>11.5</v>
      </c>
      <c r="C28" s="196">
        <v>11.5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4.7977999999999996</v>
      </c>
      <c r="J28" s="21">
        <f t="shared" si="6"/>
        <v>2.6829499999999995</v>
      </c>
      <c r="K28" s="21">
        <f t="shared" si="7"/>
        <v>3.46035</v>
      </c>
      <c r="L28" s="21">
        <f t="shared" si="8"/>
        <v>0.55889999999999995</v>
      </c>
      <c r="M28" s="160">
        <f t="shared" si="9"/>
        <v>11.499999999999998</v>
      </c>
      <c r="N28" s="22"/>
      <c r="P28" s="37">
        <f t="shared" si="1"/>
        <v>4.7977999999999996</v>
      </c>
      <c r="Q28" s="37">
        <f t="shared" si="2"/>
        <v>2.6829499999999995</v>
      </c>
      <c r="R28" s="37">
        <f t="shared" si="3"/>
        <v>3.46035</v>
      </c>
      <c r="S28" s="37">
        <f t="shared" si="4"/>
        <v>0.55889999999999995</v>
      </c>
      <c r="T28" s="37">
        <f t="shared" si="10"/>
        <v>11.499999999999998</v>
      </c>
    </row>
    <row r="29" spans="1:20">
      <c r="A29" s="8" t="s">
        <v>71</v>
      </c>
      <c r="B29" s="196">
        <v>11.5</v>
      </c>
      <c r="C29" s="196">
        <v>11.5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4.7977999999999996</v>
      </c>
      <c r="J29" s="21">
        <f t="shared" si="6"/>
        <v>2.6829499999999995</v>
      </c>
      <c r="K29" s="21">
        <f t="shared" si="7"/>
        <v>3.46035</v>
      </c>
      <c r="L29" s="21">
        <f t="shared" si="8"/>
        <v>0.55889999999999995</v>
      </c>
      <c r="M29" s="160">
        <f t="shared" si="9"/>
        <v>11.499999999999998</v>
      </c>
      <c r="N29" s="22"/>
      <c r="P29" s="37">
        <f t="shared" si="1"/>
        <v>4.7977999999999996</v>
      </c>
      <c r="Q29" s="37">
        <f t="shared" si="2"/>
        <v>2.6829499999999995</v>
      </c>
      <c r="R29" s="37">
        <f t="shared" si="3"/>
        <v>3.46035</v>
      </c>
      <c r="S29" s="37">
        <f t="shared" si="4"/>
        <v>0.55889999999999995</v>
      </c>
      <c r="T29" s="37">
        <f t="shared" si="10"/>
        <v>11.499999999999998</v>
      </c>
    </row>
    <row r="30" spans="1:20">
      <c r="A30" s="8" t="s">
        <v>72</v>
      </c>
      <c r="B30" s="196">
        <v>11.5</v>
      </c>
      <c r="C30" s="196">
        <v>11.5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4.7977999999999996</v>
      </c>
      <c r="J30" s="21">
        <f t="shared" si="6"/>
        <v>2.6829499999999995</v>
      </c>
      <c r="K30" s="21">
        <f t="shared" si="7"/>
        <v>3.46035</v>
      </c>
      <c r="L30" s="21">
        <f t="shared" si="8"/>
        <v>0.55889999999999995</v>
      </c>
      <c r="M30" s="160">
        <f t="shared" si="9"/>
        <v>11.499999999999998</v>
      </c>
      <c r="N30" s="22"/>
      <c r="P30" s="37">
        <f t="shared" si="1"/>
        <v>4.7977999999999996</v>
      </c>
      <c r="Q30" s="37">
        <f t="shared" si="2"/>
        <v>2.6829499999999995</v>
      </c>
      <c r="R30" s="37">
        <f t="shared" si="3"/>
        <v>3.46035</v>
      </c>
      <c r="S30" s="37">
        <f t="shared" si="4"/>
        <v>0.55889999999999995</v>
      </c>
      <c r="T30" s="37">
        <f t="shared" si="10"/>
        <v>11.499999999999998</v>
      </c>
    </row>
    <row r="31" spans="1:20">
      <c r="A31" s="8" t="s">
        <v>73</v>
      </c>
      <c r="B31" s="196">
        <v>11.5</v>
      </c>
      <c r="C31" s="196">
        <v>11.5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4.7977999999999996</v>
      </c>
      <c r="J31" s="21">
        <f t="shared" si="6"/>
        <v>2.6829499999999995</v>
      </c>
      <c r="K31" s="21">
        <f t="shared" si="7"/>
        <v>3.46035</v>
      </c>
      <c r="L31" s="21">
        <f t="shared" si="8"/>
        <v>0.55889999999999995</v>
      </c>
      <c r="M31" s="160">
        <f t="shared" si="9"/>
        <v>11.499999999999998</v>
      </c>
      <c r="N31" s="22"/>
      <c r="P31" s="37">
        <f t="shared" si="1"/>
        <v>4.7977999999999996</v>
      </c>
      <c r="Q31" s="37">
        <f t="shared" si="2"/>
        <v>2.6829499999999995</v>
      </c>
      <c r="R31" s="37">
        <f t="shared" si="3"/>
        <v>3.46035</v>
      </c>
      <c r="S31" s="37">
        <f t="shared" si="4"/>
        <v>0.55889999999999995</v>
      </c>
      <c r="T31" s="37">
        <f t="shared" si="10"/>
        <v>11.499999999999998</v>
      </c>
    </row>
    <row r="32" spans="1:20">
      <c r="A32" s="8" t="s">
        <v>74</v>
      </c>
      <c r="B32" s="196">
        <v>11.5</v>
      </c>
      <c r="C32" s="196">
        <v>11.5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4.7977999999999996</v>
      </c>
      <c r="J32" s="21">
        <f t="shared" si="6"/>
        <v>2.6829499999999995</v>
      </c>
      <c r="K32" s="21">
        <f t="shared" si="7"/>
        <v>3.46035</v>
      </c>
      <c r="L32" s="21">
        <f t="shared" si="8"/>
        <v>0.55889999999999995</v>
      </c>
      <c r="M32" s="160">
        <f t="shared" si="9"/>
        <v>11.499999999999998</v>
      </c>
      <c r="N32" s="22"/>
      <c r="P32" s="37">
        <f t="shared" si="1"/>
        <v>4.7977999999999996</v>
      </c>
      <c r="Q32" s="37">
        <f t="shared" si="2"/>
        <v>2.6829499999999995</v>
      </c>
      <c r="R32" s="37">
        <f t="shared" si="3"/>
        <v>3.46035</v>
      </c>
      <c r="S32" s="37">
        <f t="shared" si="4"/>
        <v>0.55889999999999995</v>
      </c>
      <c r="T32" s="37">
        <f t="shared" si="10"/>
        <v>11.499999999999998</v>
      </c>
    </row>
    <row r="33" spans="1:20">
      <c r="A33" s="8" t="s">
        <v>75</v>
      </c>
      <c r="B33" s="196">
        <v>11.5</v>
      </c>
      <c r="C33" s="196">
        <v>11.5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4.7977999999999996</v>
      </c>
      <c r="J33" s="21">
        <f t="shared" si="6"/>
        <v>2.6829499999999995</v>
      </c>
      <c r="K33" s="21">
        <f t="shared" si="7"/>
        <v>3.46035</v>
      </c>
      <c r="L33" s="21">
        <f t="shared" si="8"/>
        <v>0.55889999999999995</v>
      </c>
      <c r="M33" s="160">
        <f t="shared" si="9"/>
        <v>11.499999999999998</v>
      </c>
      <c r="N33" s="22"/>
      <c r="P33" s="37">
        <f t="shared" si="1"/>
        <v>4.7977999999999996</v>
      </c>
      <c r="Q33" s="37">
        <f t="shared" si="2"/>
        <v>2.6829499999999995</v>
      </c>
      <c r="R33" s="37">
        <f t="shared" si="3"/>
        <v>3.46035</v>
      </c>
      <c r="S33" s="37">
        <f t="shared" si="4"/>
        <v>0.55889999999999995</v>
      </c>
      <c r="T33" s="37">
        <f t="shared" si="10"/>
        <v>11.499999999999998</v>
      </c>
    </row>
    <row r="34" spans="1:20">
      <c r="A34" s="8" t="s">
        <v>76</v>
      </c>
      <c r="B34" s="196">
        <v>11.5</v>
      </c>
      <c r="C34" s="196">
        <v>11.5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4.7977999999999996</v>
      </c>
      <c r="J34" s="21">
        <f t="shared" si="6"/>
        <v>2.6829499999999995</v>
      </c>
      <c r="K34" s="21">
        <f t="shared" si="7"/>
        <v>3.46035</v>
      </c>
      <c r="L34" s="21">
        <f t="shared" si="8"/>
        <v>0.55889999999999995</v>
      </c>
      <c r="M34" s="160">
        <f t="shared" si="9"/>
        <v>11.499999999999998</v>
      </c>
      <c r="N34" s="22"/>
      <c r="P34" s="37">
        <f t="shared" si="1"/>
        <v>4.7977999999999996</v>
      </c>
      <c r="Q34" s="37">
        <f t="shared" si="2"/>
        <v>2.6829499999999995</v>
      </c>
      <c r="R34" s="37">
        <f t="shared" si="3"/>
        <v>3.46035</v>
      </c>
      <c r="S34" s="37">
        <f t="shared" si="4"/>
        <v>0.55889999999999995</v>
      </c>
      <c r="T34" s="37">
        <f t="shared" si="10"/>
        <v>11.499999999999998</v>
      </c>
    </row>
    <row r="35" spans="1:20">
      <c r="A35" s="8" t="s">
        <v>77</v>
      </c>
      <c r="B35" s="196">
        <v>11.5</v>
      </c>
      <c r="C35" s="196">
        <v>11.5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4.7977999999999996</v>
      </c>
      <c r="J35" s="21">
        <f t="shared" si="6"/>
        <v>2.6829499999999995</v>
      </c>
      <c r="K35" s="21">
        <f t="shared" si="7"/>
        <v>3.46035</v>
      </c>
      <c r="L35" s="21">
        <f t="shared" si="8"/>
        <v>0.55889999999999995</v>
      </c>
      <c r="M35" s="160">
        <f t="shared" si="9"/>
        <v>11.499999999999998</v>
      </c>
      <c r="N35" s="22"/>
      <c r="P35" s="37">
        <f t="shared" ref="P35:P66" si="12">I35</f>
        <v>4.7977999999999996</v>
      </c>
      <c r="Q35" s="37">
        <f t="shared" ref="Q35:Q66" si="13">J35</f>
        <v>2.6829499999999995</v>
      </c>
      <c r="R35" s="37">
        <f t="shared" ref="R35:R66" si="14">K35</f>
        <v>3.46035</v>
      </c>
      <c r="S35" s="37">
        <f t="shared" ref="S35:S66" si="15">L35</f>
        <v>0.55889999999999995</v>
      </c>
      <c r="T35" s="37">
        <f t="shared" si="10"/>
        <v>11.499999999999998</v>
      </c>
    </row>
    <row r="36" spans="1:20">
      <c r="A36" s="8" t="s">
        <v>78</v>
      </c>
      <c r="B36" s="196">
        <v>11.5</v>
      </c>
      <c r="C36" s="196">
        <v>11.5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4.7977999999999996</v>
      </c>
      <c r="J36" s="21">
        <f t="shared" si="6"/>
        <v>2.6829499999999995</v>
      </c>
      <c r="K36" s="21">
        <f t="shared" si="7"/>
        <v>3.46035</v>
      </c>
      <c r="L36" s="21">
        <f t="shared" si="8"/>
        <v>0.55889999999999995</v>
      </c>
      <c r="M36" s="160">
        <f t="shared" si="9"/>
        <v>11.499999999999998</v>
      </c>
      <c r="N36" s="22"/>
      <c r="P36" s="37">
        <f t="shared" si="12"/>
        <v>4.7977999999999996</v>
      </c>
      <c r="Q36" s="37">
        <f t="shared" si="13"/>
        <v>2.6829499999999995</v>
      </c>
      <c r="R36" s="37">
        <f t="shared" si="14"/>
        <v>3.46035</v>
      </c>
      <c r="S36" s="37">
        <f t="shared" si="15"/>
        <v>0.55889999999999995</v>
      </c>
      <c r="T36" s="37">
        <f t="shared" si="10"/>
        <v>11.499999999999998</v>
      </c>
    </row>
    <row r="37" spans="1:20">
      <c r="A37" s="8" t="s">
        <v>79</v>
      </c>
      <c r="B37" s="196">
        <v>11.5</v>
      </c>
      <c r="C37" s="196">
        <v>11.5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4.7977999999999996</v>
      </c>
      <c r="J37" s="21">
        <f t="shared" si="6"/>
        <v>2.6829499999999995</v>
      </c>
      <c r="K37" s="21">
        <f t="shared" si="7"/>
        <v>3.46035</v>
      </c>
      <c r="L37" s="21">
        <f t="shared" si="8"/>
        <v>0.55889999999999995</v>
      </c>
      <c r="M37" s="160">
        <f t="shared" si="9"/>
        <v>11.499999999999998</v>
      </c>
      <c r="N37" s="22"/>
      <c r="P37" s="37">
        <f t="shared" si="12"/>
        <v>4.7977999999999996</v>
      </c>
      <c r="Q37" s="37">
        <f t="shared" si="13"/>
        <v>2.6829499999999995</v>
      </c>
      <c r="R37" s="37">
        <f t="shared" si="14"/>
        <v>3.46035</v>
      </c>
      <c r="S37" s="37">
        <f t="shared" si="15"/>
        <v>0.55889999999999995</v>
      </c>
      <c r="T37" s="37">
        <f t="shared" si="10"/>
        <v>11.499999999999998</v>
      </c>
    </row>
    <row r="38" spans="1:20">
      <c r="A38" s="8" t="s">
        <v>80</v>
      </c>
      <c r="B38" s="196">
        <v>11.5</v>
      </c>
      <c r="C38" s="196">
        <v>11.5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4.7977999999999996</v>
      </c>
      <c r="J38" s="21">
        <f t="shared" si="6"/>
        <v>2.6829499999999995</v>
      </c>
      <c r="K38" s="21">
        <f t="shared" si="7"/>
        <v>3.46035</v>
      </c>
      <c r="L38" s="21">
        <f t="shared" si="8"/>
        <v>0.55889999999999995</v>
      </c>
      <c r="M38" s="160">
        <f t="shared" si="9"/>
        <v>11.499999999999998</v>
      </c>
      <c r="N38" s="22"/>
      <c r="P38" s="37">
        <f t="shared" si="12"/>
        <v>4.7977999999999996</v>
      </c>
      <c r="Q38" s="37">
        <f t="shared" si="13"/>
        <v>2.6829499999999995</v>
      </c>
      <c r="R38" s="37">
        <f t="shared" si="14"/>
        <v>3.46035</v>
      </c>
      <c r="S38" s="37">
        <f t="shared" si="15"/>
        <v>0.55889999999999995</v>
      </c>
      <c r="T38" s="37">
        <f t="shared" si="10"/>
        <v>11.499999999999998</v>
      </c>
    </row>
    <row r="39" spans="1:20">
      <c r="A39" s="8" t="s">
        <v>81</v>
      </c>
      <c r="B39" s="196">
        <v>11.5</v>
      </c>
      <c r="C39" s="196">
        <v>11.5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4.7977999999999996</v>
      </c>
      <c r="J39" s="21">
        <f t="shared" si="6"/>
        <v>2.6829499999999995</v>
      </c>
      <c r="K39" s="21">
        <f t="shared" si="7"/>
        <v>3.46035</v>
      </c>
      <c r="L39" s="21">
        <f t="shared" si="8"/>
        <v>0.55889999999999995</v>
      </c>
      <c r="M39" s="160">
        <f t="shared" si="9"/>
        <v>11.499999999999998</v>
      </c>
      <c r="N39" s="22"/>
      <c r="P39" s="37">
        <f t="shared" si="12"/>
        <v>4.7977999999999996</v>
      </c>
      <c r="Q39" s="37">
        <f t="shared" si="13"/>
        <v>2.6829499999999995</v>
      </c>
      <c r="R39" s="37">
        <f t="shared" si="14"/>
        <v>3.46035</v>
      </c>
      <c r="S39" s="37">
        <f t="shared" si="15"/>
        <v>0.55889999999999995</v>
      </c>
      <c r="T39" s="37">
        <f t="shared" si="10"/>
        <v>11.499999999999998</v>
      </c>
    </row>
    <row r="40" spans="1:20">
      <c r="A40" s="8" t="s">
        <v>82</v>
      </c>
      <c r="B40" s="196">
        <v>11.5</v>
      </c>
      <c r="C40" s="196">
        <v>11.5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4.7977999999999996</v>
      </c>
      <c r="J40" s="21">
        <f t="shared" si="6"/>
        <v>2.6829499999999995</v>
      </c>
      <c r="K40" s="21">
        <f t="shared" si="7"/>
        <v>3.46035</v>
      </c>
      <c r="L40" s="21">
        <f t="shared" si="8"/>
        <v>0.55889999999999995</v>
      </c>
      <c r="M40" s="160">
        <f t="shared" si="9"/>
        <v>11.499999999999998</v>
      </c>
      <c r="N40" s="22"/>
      <c r="P40" s="37">
        <f t="shared" si="12"/>
        <v>4.7977999999999996</v>
      </c>
      <c r="Q40" s="37">
        <f t="shared" si="13"/>
        <v>2.6829499999999995</v>
      </c>
      <c r="R40" s="37">
        <f t="shared" si="14"/>
        <v>3.46035</v>
      </c>
      <c r="S40" s="37">
        <f t="shared" si="15"/>
        <v>0.55889999999999995</v>
      </c>
      <c r="T40" s="37">
        <f t="shared" si="10"/>
        <v>11.499999999999998</v>
      </c>
    </row>
    <row r="41" spans="1:20">
      <c r="A41" s="8" t="s">
        <v>83</v>
      </c>
      <c r="B41" s="196">
        <v>11.5</v>
      </c>
      <c r="C41" s="196">
        <v>11.5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4.7977999999999996</v>
      </c>
      <c r="J41" s="21">
        <f t="shared" si="6"/>
        <v>2.6829499999999995</v>
      </c>
      <c r="K41" s="21">
        <f t="shared" si="7"/>
        <v>3.46035</v>
      </c>
      <c r="L41" s="21">
        <f t="shared" si="8"/>
        <v>0.55889999999999995</v>
      </c>
      <c r="M41" s="160">
        <f t="shared" si="9"/>
        <v>11.499999999999998</v>
      </c>
      <c r="N41" s="22"/>
      <c r="P41" s="37">
        <f t="shared" si="12"/>
        <v>4.7977999999999996</v>
      </c>
      <c r="Q41" s="37">
        <f t="shared" si="13"/>
        <v>2.6829499999999995</v>
      </c>
      <c r="R41" s="37">
        <f t="shared" si="14"/>
        <v>3.46035</v>
      </c>
      <c r="S41" s="37">
        <f t="shared" si="15"/>
        <v>0.55889999999999995</v>
      </c>
      <c r="T41" s="37">
        <f t="shared" si="10"/>
        <v>11.499999999999998</v>
      </c>
    </row>
    <row r="42" spans="1:20">
      <c r="A42" s="8" t="s">
        <v>84</v>
      </c>
      <c r="B42" s="196">
        <v>11.5</v>
      </c>
      <c r="C42" s="196">
        <v>11.5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4.7977999999999996</v>
      </c>
      <c r="J42" s="21">
        <f t="shared" si="6"/>
        <v>2.6829499999999995</v>
      </c>
      <c r="K42" s="21">
        <f t="shared" si="7"/>
        <v>3.46035</v>
      </c>
      <c r="L42" s="21">
        <f t="shared" si="8"/>
        <v>0.55889999999999995</v>
      </c>
      <c r="M42" s="160">
        <f t="shared" si="9"/>
        <v>11.499999999999998</v>
      </c>
      <c r="N42" s="22"/>
      <c r="P42" s="37">
        <f t="shared" si="12"/>
        <v>4.7977999999999996</v>
      </c>
      <c r="Q42" s="37">
        <f t="shared" si="13"/>
        <v>2.6829499999999995</v>
      </c>
      <c r="R42" s="37">
        <f t="shared" si="14"/>
        <v>3.46035</v>
      </c>
      <c r="S42" s="37">
        <f t="shared" si="15"/>
        <v>0.55889999999999995</v>
      </c>
      <c r="T42" s="37">
        <f t="shared" si="10"/>
        <v>11.499999999999998</v>
      </c>
    </row>
    <row r="43" spans="1:20">
      <c r="A43" s="8" t="s">
        <v>85</v>
      </c>
      <c r="B43" s="196">
        <v>11.5</v>
      </c>
      <c r="C43" s="196">
        <v>11.5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4.7977999999999996</v>
      </c>
      <c r="J43" s="21">
        <f t="shared" si="6"/>
        <v>2.6829499999999995</v>
      </c>
      <c r="K43" s="21">
        <f t="shared" si="7"/>
        <v>3.46035</v>
      </c>
      <c r="L43" s="21">
        <f t="shared" si="8"/>
        <v>0.55889999999999995</v>
      </c>
      <c r="M43" s="160">
        <f t="shared" si="9"/>
        <v>11.499999999999998</v>
      </c>
      <c r="N43" s="22"/>
      <c r="P43" s="37">
        <f t="shared" si="12"/>
        <v>4.7977999999999996</v>
      </c>
      <c r="Q43" s="37">
        <f t="shared" si="13"/>
        <v>2.6829499999999995</v>
      </c>
      <c r="R43" s="37">
        <f t="shared" si="14"/>
        <v>3.46035</v>
      </c>
      <c r="S43" s="37">
        <f t="shared" si="15"/>
        <v>0.55889999999999995</v>
      </c>
      <c r="T43" s="37">
        <f t="shared" si="10"/>
        <v>11.499999999999998</v>
      </c>
    </row>
    <row r="44" spans="1:20">
      <c r="A44" s="8" t="s">
        <v>86</v>
      </c>
      <c r="B44" s="196">
        <v>11.5</v>
      </c>
      <c r="C44" s="196">
        <v>11.5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4.7977999999999996</v>
      </c>
      <c r="J44" s="21">
        <f t="shared" si="6"/>
        <v>2.6829499999999995</v>
      </c>
      <c r="K44" s="21">
        <f t="shared" si="7"/>
        <v>3.46035</v>
      </c>
      <c r="L44" s="21">
        <f t="shared" si="8"/>
        <v>0.55889999999999995</v>
      </c>
      <c r="M44" s="160">
        <f t="shared" si="9"/>
        <v>11.499999999999998</v>
      </c>
      <c r="N44" s="22"/>
      <c r="P44" s="37">
        <f t="shared" si="12"/>
        <v>4.7977999999999996</v>
      </c>
      <c r="Q44" s="37">
        <f t="shared" si="13"/>
        <v>2.6829499999999995</v>
      </c>
      <c r="R44" s="37">
        <f t="shared" si="14"/>
        <v>3.46035</v>
      </c>
      <c r="S44" s="37">
        <f t="shared" si="15"/>
        <v>0.55889999999999995</v>
      </c>
      <c r="T44" s="37">
        <f t="shared" si="10"/>
        <v>11.499999999999998</v>
      </c>
    </row>
    <row r="45" spans="1:20">
      <c r="A45" s="8" t="s">
        <v>87</v>
      </c>
      <c r="B45" s="196">
        <v>11.5</v>
      </c>
      <c r="C45" s="196">
        <v>11.5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4.7977999999999996</v>
      </c>
      <c r="J45" s="21">
        <f t="shared" si="6"/>
        <v>2.6829499999999995</v>
      </c>
      <c r="K45" s="21">
        <f t="shared" si="7"/>
        <v>3.46035</v>
      </c>
      <c r="L45" s="21">
        <f t="shared" si="8"/>
        <v>0.55889999999999995</v>
      </c>
      <c r="M45" s="160">
        <f t="shared" si="9"/>
        <v>11.499999999999998</v>
      </c>
      <c r="N45" s="22"/>
      <c r="P45" s="37">
        <f t="shared" si="12"/>
        <v>4.7977999999999996</v>
      </c>
      <c r="Q45" s="37">
        <f t="shared" si="13"/>
        <v>2.6829499999999995</v>
      </c>
      <c r="R45" s="37">
        <f t="shared" si="14"/>
        <v>3.46035</v>
      </c>
      <c r="S45" s="37">
        <f t="shared" si="15"/>
        <v>0.55889999999999995</v>
      </c>
      <c r="T45" s="37">
        <f t="shared" si="10"/>
        <v>11.499999999999998</v>
      </c>
    </row>
    <row r="46" spans="1:20">
      <c r="A46" s="8" t="s">
        <v>88</v>
      </c>
      <c r="B46" s="196">
        <v>11.5</v>
      </c>
      <c r="C46" s="196">
        <v>11.5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4.7977999999999996</v>
      </c>
      <c r="J46" s="21">
        <f t="shared" si="6"/>
        <v>2.6829499999999995</v>
      </c>
      <c r="K46" s="21">
        <f t="shared" si="7"/>
        <v>3.46035</v>
      </c>
      <c r="L46" s="21">
        <f t="shared" si="8"/>
        <v>0.55889999999999995</v>
      </c>
      <c r="M46" s="160">
        <f t="shared" si="9"/>
        <v>11.499999999999998</v>
      </c>
      <c r="N46" s="22"/>
      <c r="P46" s="37">
        <f t="shared" si="12"/>
        <v>4.7977999999999996</v>
      </c>
      <c r="Q46" s="37">
        <f t="shared" si="13"/>
        <v>2.6829499999999995</v>
      </c>
      <c r="R46" s="37">
        <f t="shared" si="14"/>
        <v>3.46035</v>
      </c>
      <c r="S46" s="37">
        <f t="shared" si="15"/>
        <v>0.55889999999999995</v>
      </c>
      <c r="T46" s="37">
        <f t="shared" si="10"/>
        <v>11.499999999999998</v>
      </c>
    </row>
    <row r="47" spans="1:20">
      <c r="A47" s="8" t="s">
        <v>89</v>
      </c>
      <c r="B47" s="196">
        <v>11.5</v>
      </c>
      <c r="C47" s="196">
        <v>11.5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4.7977999999999996</v>
      </c>
      <c r="J47" s="21">
        <f t="shared" si="6"/>
        <v>2.6829499999999995</v>
      </c>
      <c r="K47" s="21">
        <f t="shared" si="7"/>
        <v>3.46035</v>
      </c>
      <c r="L47" s="21">
        <f t="shared" si="8"/>
        <v>0.55889999999999995</v>
      </c>
      <c r="M47" s="160">
        <f t="shared" si="9"/>
        <v>11.499999999999998</v>
      </c>
      <c r="N47" s="22"/>
      <c r="P47" s="37">
        <f t="shared" si="12"/>
        <v>4.7977999999999996</v>
      </c>
      <c r="Q47" s="37">
        <f t="shared" si="13"/>
        <v>2.6829499999999995</v>
      </c>
      <c r="R47" s="37">
        <f t="shared" si="14"/>
        <v>3.46035</v>
      </c>
      <c r="S47" s="37">
        <f t="shared" si="15"/>
        <v>0.55889999999999995</v>
      </c>
      <c r="T47" s="37">
        <f t="shared" si="10"/>
        <v>11.499999999999998</v>
      </c>
    </row>
    <row r="48" spans="1:20">
      <c r="A48" s="8" t="s">
        <v>90</v>
      </c>
      <c r="B48" s="196">
        <v>11.5</v>
      </c>
      <c r="C48" s="196">
        <v>11.5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4.7977999999999996</v>
      </c>
      <c r="J48" s="21">
        <f t="shared" si="6"/>
        <v>2.6829499999999995</v>
      </c>
      <c r="K48" s="21">
        <f t="shared" si="7"/>
        <v>3.46035</v>
      </c>
      <c r="L48" s="21">
        <f t="shared" si="8"/>
        <v>0.55889999999999995</v>
      </c>
      <c r="M48" s="160">
        <f t="shared" si="9"/>
        <v>11.499999999999998</v>
      </c>
      <c r="N48" s="22"/>
      <c r="P48" s="37">
        <f t="shared" si="12"/>
        <v>4.7977999999999996</v>
      </c>
      <c r="Q48" s="37">
        <f t="shared" si="13"/>
        <v>2.6829499999999995</v>
      </c>
      <c r="R48" s="37">
        <f t="shared" si="14"/>
        <v>3.46035</v>
      </c>
      <c r="S48" s="37">
        <f t="shared" si="15"/>
        <v>0.55889999999999995</v>
      </c>
      <c r="T48" s="37">
        <f t="shared" si="10"/>
        <v>11.499999999999998</v>
      </c>
    </row>
    <row r="49" spans="1:20">
      <c r="A49" s="8" t="s">
        <v>91</v>
      </c>
      <c r="B49" s="196">
        <v>11.5</v>
      </c>
      <c r="C49" s="196">
        <v>11.5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4.7977999999999996</v>
      </c>
      <c r="J49" s="21">
        <f t="shared" si="6"/>
        <v>2.6829499999999995</v>
      </c>
      <c r="K49" s="21">
        <f t="shared" si="7"/>
        <v>3.46035</v>
      </c>
      <c r="L49" s="21">
        <f t="shared" si="8"/>
        <v>0.55889999999999995</v>
      </c>
      <c r="M49" s="160">
        <f t="shared" si="9"/>
        <v>11.499999999999998</v>
      </c>
      <c r="N49" s="22"/>
      <c r="P49" s="37">
        <f t="shared" si="12"/>
        <v>4.7977999999999996</v>
      </c>
      <c r="Q49" s="37">
        <f t="shared" si="13"/>
        <v>2.6829499999999995</v>
      </c>
      <c r="R49" s="37">
        <f t="shared" si="14"/>
        <v>3.46035</v>
      </c>
      <c r="S49" s="37">
        <f t="shared" si="15"/>
        <v>0.55889999999999995</v>
      </c>
      <c r="T49" s="37">
        <f t="shared" si="10"/>
        <v>11.499999999999998</v>
      </c>
    </row>
    <row r="50" spans="1:20">
      <c r="A50" s="8" t="s">
        <v>92</v>
      </c>
      <c r="B50" s="196">
        <v>11.5</v>
      </c>
      <c r="C50" s="196">
        <v>11.5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4.7977999999999996</v>
      </c>
      <c r="J50" s="21">
        <f t="shared" si="6"/>
        <v>2.6829499999999995</v>
      </c>
      <c r="K50" s="21">
        <f t="shared" si="7"/>
        <v>3.46035</v>
      </c>
      <c r="L50" s="21">
        <f t="shared" si="8"/>
        <v>0.55889999999999995</v>
      </c>
      <c r="M50" s="160">
        <f t="shared" si="9"/>
        <v>11.499999999999998</v>
      </c>
      <c r="N50" s="22"/>
      <c r="P50" s="37">
        <f t="shared" si="12"/>
        <v>4.7977999999999996</v>
      </c>
      <c r="Q50" s="37">
        <f t="shared" si="13"/>
        <v>2.6829499999999995</v>
      </c>
      <c r="R50" s="37">
        <f t="shared" si="14"/>
        <v>3.46035</v>
      </c>
      <c r="S50" s="37">
        <f t="shared" si="15"/>
        <v>0.55889999999999995</v>
      </c>
      <c r="T50" s="37">
        <f t="shared" si="10"/>
        <v>11.499999999999998</v>
      </c>
    </row>
    <row r="51" spans="1:20">
      <c r="A51" s="8" t="s">
        <v>93</v>
      </c>
      <c r="B51" s="196">
        <v>11.5</v>
      </c>
      <c r="C51" s="196">
        <v>11.5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4.7977999999999996</v>
      </c>
      <c r="J51" s="21">
        <f t="shared" si="6"/>
        <v>2.6829499999999995</v>
      </c>
      <c r="K51" s="21">
        <f t="shared" si="7"/>
        <v>3.46035</v>
      </c>
      <c r="L51" s="21">
        <f t="shared" si="8"/>
        <v>0.55889999999999995</v>
      </c>
      <c r="M51" s="160">
        <f t="shared" si="9"/>
        <v>11.499999999999998</v>
      </c>
      <c r="N51" s="22"/>
      <c r="P51" s="37">
        <f t="shared" si="12"/>
        <v>4.7977999999999996</v>
      </c>
      <c r="Q51" s="37">
        <f t="shared" si="13"/>
        <v>2.6829499999999995</v>
      </c>
      <c r="R51" s="37">
        <f t="shared" si="14"/>
        <v>3.46035</v>
      </c>
      <c r="S51" s="37">
        <f t="shared" si="15"/>
        <v>0.55889999999999995</v>
      </c>
      <c r="T51" s="37">
        <f t="shared" si="10"/>
        <v>11.499999999999998</v>
      </c>
    </row>
    <row r="52" spans="1:20">
      <c r="A52" s="8" t="s">
        <v>94</v>
      </c>
      <c r="B52" s="196">
        <v>11.5</v>
      </c>
      <c r="C52" s="196">
        <v>11.5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4.7977999999999996</v>
      </c>
      <c r="J52" s="21">
        <f t="shared" si="6"/>
        <v>2.6829499999999995</v>
      </c>
      <c r="K52" s="21">
        <f t="shared" si="7"/>
        <v>3.46035</v>
      </c>
      <c r="L52" s="21">
        <f t="shared" si="8"/>
        <v>0.55889999999999995</v>
      </c>
      <c r="M52" s="160">
        <f t="shared" si="9"/>
        <v>11.499999999999998</v>
      </c>
      <c r="N52" s="22"/>
      <c r="P52" s="37">
        <f t="shared" si="12"/>
        <v>4.7977999999999996</v>
      </c>
      <c r="Q52" s="37">
        <f t="shared" si="13"/>
        <v>2.6829499999999995</v>
      </c>
      <c r="R52" s="37">
        <f t="shared" si="14"/>
        <v>3.46035</v>
      </c>
      <c r="S52" s="37">
        <f t="shared" si="15"/>
        <v>0.55889999999999995</v>
      </c>
      <c r="T52" s="37">
        <f t="shared" si="10"/>
        <v>11.499999999999998</v>
      </c>
    </row>
    <row r="53" spans="1:20">
      <c r="A53" s="8" t="s">
        <v>95</v>
      </c>
      <c r="B53" s="196">
        <v>11.5</v>
      </c>
      <c r="C53" s="196">
        <v>11.5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4.7977999999999996</v>
      </c>
      <c r="J53" s="21">
        <f t="shared" si="6"/>
        <v>2.6829499999999995</v>
      </c>
      <c r="K53" s="21">
        <f t="shared" si="7"/>
        <v>3.46035</v>
      </c>
      <c r="L53" s="21">
        <f t="shared" si="8"/>
        <v>0.55889999999999995</v>
      </c>
      <c r="M53" s="160">
        <f t="shared" si="9"/>
        <v>11.499999999999998</v>
      </c>
      <c r="N53" s="22"/>
      <c r="P53" s="37">
        <f t="shared" si="12"/>
        <v>4.7977999999999996</v>
      </c>
      <c r="Q53" s="37">
        <f t="shared" si="13"/>
        <v>2.6829499999999995</v>
      </c>
      <c r="R53" s="37">
        <f t="shared" si="14"/>
        <v>3.46035</v>
      </c>
      <c r="S53" s="37">
        <f t="shared" si="15"/>
        <v>0.55889999999999995</v>
      </c>
      <c r="T53" s="37">
        <f t="shared" si="10"/>
        <v>11.499999999999998</v>
      </c>
    </row>
    <row r="54" spans="1:20">
      <c r="A54" s="8" t="s">
        <v>96</v>
      </c>
      <c r="B54" s="196">
        <v>11.5</v>
      </c>
      <c r="C54" s="196">
        <v>11.5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4.7977999999999996</v>
      </c>
      <c r="J54" s="21">
        <f t="shared" si="6"/>
        <v>2.6829499999999995</v>
      </c>
      <c r="K54" s="21">
        <f t="shared" si="7"/>
        <v>3.46035</v>
      </c>
      <c r="L54" s="21">
        <f t="shared" si="8"/>
        <v>0.55889999999999995</v>
      </c>
      <c r="M54" s="160">
        <f t="shared" si="9"/>
        <v>11.499999999999998</v>
      </c>
      <c r="N54" s="22"/>
      <c r="P54" s="37">
        <f t="shared" si="12"/>
        <v>4.7977999999999996</v>
      </c>
      <c r="Q54" s="37">
        <f t="shared" si="13"/>
        <v>2.6829499999999995</v>
      </c>
      <c r="R54" s="37">
        <f t="shared" si="14"/>
        <v>3.46035</v>
      </c>
      <c r="S54" s="37">
        <f t="shared" si="15"/>
        <v>0.55889999999999995</v>
      </c>
      <c r="T54" s="37">
        <f t="shared" si="10"/>
        <v>11.499999999999998</v>
      </c>
    </row>
    <row r="55" spans="1:20">
      <c r="A55" s="8" t="s">
        <v>97</v>
      </c>
      <c r="B55" s="196">
        <v>11.5</v>
      </c>
      <c r="C55" s="196">
        <v>11.5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4.7977999999999996</v>
      </c>
      <c r="J55" s="21">
        <f t="shared" si="6"/>
        <v>2.6829499999999995</v>
      </c>
      <c r="K55" s="21">
        <f t="shared" si="7"/>
        <v>3.46035</v>
      </c>
      <c r="L55" s="21">
        <f t="shared" si="8"/>
        <v>0.55889999999999995</v>
      </c>
      <c r="M55" s="160">
        <f t="shared" si="9"/>
        <v>11.499999999999998</v>
      </c>
      <c r="N55" s="22"/>
      <c r="P55" s="37">
        <f t="shared" si="12"/>
        <v>4.7977999999999996</v>
      </c>
      <c r="Q55" s="37">
        <f t="shared" si="13"/>
        <v>2.6829499999999995</v>
      </c>
      <c r="R55" s="37">
        <f t="shared" si="14"/>
        <v>3.46035</v>
      </c>
      <c r="S55" s="37">
        <f t="shared" si="15"/>
        <v>0.55889999999999995</v>
      </c>
      <c r="T55" s="37">
        <f t="shared" si="10"/>
        <v>11.499999999999998</v>
      </c>
    </row>
    <row r="56" spans="1:20">
      <c r="A56" s="8" t="s">
        <v>98</v>
      </c>
      <c r="B56" s="196">
        <v>11.5</v>
      </c>
      <c r="C56" s="196">
        <v>11.5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4.7977999999999996</v>
      </c>
      <c r="J56" s="21">
        <f t="shared" si="6"/>
        <v>2.6829499999999995</v>
      </c>
      <c r="K56" s="21">
        <f t="shared" si="7"/>
        <v>3.46035</v>
      </c>
      <c r="L56" s="21">
        <f t="shared" si="8"/>
        <v>0.55889999999999995</v>
      </c>
      <c r="M56" s="160">
        <f t="shared" si="9"/>
        <v>11.499999999999998</v>
      </c>
      <c r="N56" s="22"/>
      <c r="P56" s="37">
        <f t="shared" si="12"/>
        <v>4.7977999999999996</v>
      </c>
      <c r="Q56" s="37">
        <f t="shared" si="13"/>
        <v>2.6829499999999995</v>
      </c>
      <c r="R56" s="37">
        <f t="shared" si="14"/>
        <v>3.46035</v>
      </c>
      <c r="S56" s="37">
        <f t="shared" si="15"/>
        <v>0.55889999999999995</v>
      </c>
      <c r="T56" s="37">
        <f t="shared" si="10"/>
        <v>11.499999999999998</v>
      </c>
    </row>
    <row r="57" spans="1:20">
      <c r="A57" s="8" t="s">
        <v>99</v>
      </c>
      <c r="B57" s="196">
        <v>11.5</v>
      </c>
      <c r="C57" s="196">
        <v>11.5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4.7977999999999996</v>
      </c>
      <c r="J57" s="21">
        <f t="shared" si="6"/>
        <v>2.6829499999999995</v>
      </c>
      <c r="K57" s="21">
        <f t="shared" si="7"/>
        <v>3.46035</v>
      </c>
      <c r="L57" s="21">
        <f t="shared" si="8"/>
        <v>0.55889999999999995</v>
      </c>
      <c r="M57" s="160">
        <f t="shared" si="9"/>
        <v>11.499999999999998</v>
      </c>
      <c r="N57" s="22"/>
      <c r="P57" s="37">
        <f t="shared" si="12"/>
        <v>4.7977999999999996</v>
      </c>
      <c r="Q57" s="37">
        <f t="shared" si="13"/>
        <v>2.6829499999999995</v>
      </c>
      <c r="R57" s="37">
        <f t="shared" si="14"/>
        <v>3.46035</v>
      </c>
      <c r="S57" s="37">
        <f t="shared" si="15"/>
        <v>0.55889999999999995</v>
      </c>
      <c r="T57" s="37">
        <f t="shared" si="10"/>
        <v>11.499999999999998</v>
      </c>
    </row>
    <row r="58" spans="1:20">
      <c r="A58" s="8" t="s">
        <v>100</v>
      </c>
      <c r="B58" s="196">
        <v>11.5</v>
      </c>
      <c r="C58" s="196">
        <v>11.5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4.7977999999999996</v>
      </c>
      <c r="J58" s="21">
        <f t="shared" si="6"/>
        <v>2.6829499999999995</v>
      </c>
      <c r="K58" s="21">
        <f t="shared" si="7"/>
        <v>3.46035</v>
      </c>
      <c r="L58" s="21">
        <f t="shared" si="8"/>
        <v>0.55889999999999995</v>
      </c>
      <c r="M58" s="160">
        <f t="shared" si="9"/>
        <v>11.499999999999998</v>
      </c>
      <c r="N58" s="22"/>
      <c r="P58" s="37">
        <f t="shared" si="12"/>
        <v>4.7977999999999996</v>
      </c>
      <c r="Q58" s="37">
        <f t="shared" si="13"/>
        <v>2.6829499999999995</v>
      </c>
      <c r="R58" s="37">
        <f t="shared" si="14"/>
        <v>3.46035</v>
      </c>
      <c r="S58" s="37">
        <f t="shared" si="15"/>
        <v>0.55889999999999995</v>
      </c>
      <c r="T58" s="37">
        <f t="shared" si="10"/>
        <v>11.499999999999998</v>
      </c>
    </row>
    <row r="59" spans="1:20">
      <c r="A59" s="8" t="s">
        <v>101</v>
      </c>
      <c r="B59" s="196">
        <v>11.5</v>
      </c>
      <c r="C59" s="196">
        <v>11.5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4.7977999999999996</v>
      </c>
      <c r="J59" s="21">
        <f t="shared" si="6"/>
        <v>2.6829499999999995</v>
      </c>
      <c r="K59" s="21">
        <f t="shared" si="7"/>
        <v>3.46035</v>
      </c>
      <c r="L59" s="21">
        <f t="shared" si="8"/>
        <v>0.55889999999999995</v>
      </c>
      <c r="M59" s="160">
        <f t="shared" si="9"/>
        <v>11.499999999999998</v>
      </c>
      <c r="N59" s="22"/>
      <c r="P59" s="37">
        <f t="shared" si="12"/>
        <v>4.7977999999999996</v>
      </c>
      <c r="Q59" s="37">
        <f t="shared" si="13"/>
        <v>2.6829499999999995</v>
      </c>
      <c r="R59" s="37">
        <f t="shared" si="14"/>
        <v>3.46035</v>
      </c>
      <c r="S59" s="37">
        <f t="shared" si="15"/>
        <v>0.55889999999999995</v>
      </c>
      <c r="T59" s="37">
        <f t="shared" si="10"/>
        <v>11.499999999999998</v>
      </c>
    </row>
    <row r="60" spans="1:20">
      <c r="A60" s="8" t="s">
        <v>102</v>
      </c>
      <c r="B60" s="196">
        <v>11.5</v>
      </c>
      <c r="C60" s="196">
        <v>11.5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4.7977999999999996</v>
      </c>
      <c r="J60" s="21">
        <f t="shared" si="6"/>
        <v>2.6829499999999995</v>
      </c>
      <c r="K60" s="21">
        <f t="shared" si="7"/>
        <v>3.46035</v>
      </c>
      <c r="L60" s="21">
        <f t="shared" si="8"/>
        <v>0.55889999999999995</v>
      </c>
      <c r="M60" s="160">
        <f t="shared" si="9"/>
        <v>11.499999999999998</v>
      </c>
      <c r="N60" s="22"/>
      <c r="P60" s="37">
        <f t="shared" si="12"/>
        <v>4.7977999999999996</v>
      </c>
      <c r="Q60" s="37">
        <f t="shared" si="13"/>
        <v>2.6829499999999995</v>
      </c>
      <c r="R60" s="37">
        <f t="shared" si="14"/>
        <v>3.46035</v>
      </c>
      <c r="S60" s="37">
        <f t="shared" si="15"/>
        <v>0.55889999999999995</v>
      </c>
      <c r="T60" s="37">
        <f t="shared" si="10"/>
        <v>11.499999999999998</v>
      </c>
    </row>
    <row r="61" spans="1:20">
      <c r="A61" s="8" t="s">
        <v>103</v>
      </c>
      <c r="B61" s="196">
        <v>11.5</v>
      </c>
      <c r="C61" s="196">
        <v>11.5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4.7977999999999996</v>
      </c>
      <c r="J61" s="21">
        <f t="shared" si="6"/>
        <v>2.6829499999999995</v>
      </c>
      <c r="K61" s="21">
        <f t="shared" si="7"/>
        <v>3.46035</v>
      </c>
      <c r="L61" s="21">
        <f t="shared" si="8"/>
        <v>0.55889999999999995</v>
      </c>
      <c r="M61" s="160">
        <f t="shared" si="9"/>
        <v>11.499999999999998</v>
      </c>
      <c r="N61" s="22"/>
      <c r="P61" s="37">
        <f t="shared" si="12"/>
        <v>4.7977999999999996</v>
      </c>
      <c r="Q61" s="37">
        <f t="shared" si="13"/>
        <v>2.6829499999999995</v>
      </c>
      <c r="R61" s="37">
        <f t="shared" si="14"/>
        <v>3.46035</v>
      </c>
      <c r="S61" s="37">
        <f t="shared" si="15"/>
        <v>0.55889999999999995</v>
      </c>
      <c r="T61" s="37">
        <f t="shared" si="10"/>
        <v>11.499999999999998</v>
      </c>
    </row>
    <row r="62" spans="1:20">
      <c r="A62" s="8" t="s">
        <v>104</v>
      </c>
      <c r="B62" s="196">
        <v>11.5</v>
      </c>
      <c r="C62" s="196">
        <v>11.5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4.7977999999999996</v>
      </c>
      <c r="J62" s="21">
        <f t="shared" si="6"/>
        <v>2.6829499999999995</v>
      </c>
      <c r="K62" s="21">
        <f t="shared" si="7"/>
        <v>3.46035</v>
      </c>
      <c r="L62" s="21">
        <f t="shared" si="8"/>
        <v>0.55889999999999995</v>
      </c>
      <c r="M62" s="160">
        <f t="shared" si="9"/>
        <v>11.499999999999998</v>
      </c>
      <c r="N62" s="22"/>
      <c r="P62" s="37">
        <f t="shared" si="12"/>
        <v>4.7977999999999996</v>
      </c>
      <c r="Q62" s="37">
        <f t="shared" si="13"/>
        <v>2.6829499999999995</v>
      </c>
      <c r="R62" s="37">
        <f t="shared" si="14"/>
        <v>3.46035</v>
      </c>
      <c r="S62" s="37">
        <f t="shared" si="15"/>
        <v>0.55889999999999995</v>
      </c>
      <c r="T62" s="37">
        <f t="shared" si="10"/>
        <v>11.499999999999998</v>
      </c>
    </row>
    <row r="63" spans="1:20">
      <c r="A63" s="8" t="s">
        <v>105</v>
      </c>
      <c r="B63" s="196">
        <v>11.5</v>
      </c>
      <c r="C63" s="196">
        <v>11.5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4.7977999999999996</v>
      </c>
      <c r="J63" s="21">
        <f t="shared" si="6"/>
        <v>2.6829499999999995</v>
      </c>
      <c r="K63" s="21">
        <f t="shared" si="7"/>
        <v>3.46035</v>
      </c>
      <c r="L63" s="21">
        <f t="shared" si="8"/>
        <v>0.55889999999999995</v>
      </c>
      <c r="M63" s="160">
        <f t="shared" si="9"/>
        <v>11.499999999999998</v>
      </c>
      <c r="N63" s="22"/>
      <c r="P63" s="37">
        <f t="shared" si="12"/>
        <v>4.7977999999999996</v>
      </c>
      <c r="Q63" s="37">
        <f t="shared" si="13"/>
        <v>2.6829499999999995</v>
      </c>
      <c r="R63" s="37">
        <f t="shared" si="14"/>
        <v>3.46035</v>
      </c>
      <c r="S63" s="37">
        <f t="shared" si="15"/>
        <v>0.55889999999999995</v>
      </c>
      <c r="T63" s="37">
        <f t="shared" si="10"/>
        <v>11.499999999999998</v>
      </c>
    </row>
    <row r="64" spans="1:20">
      <c r="A64" s="8" t="s">
        <v>106</v>
      </c>
      <c r="B64" s="196">
        <v>11.5</v>
      </c>
      <c r="C64" s="196">
        <v>11.5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4.7977999999999996</v>
      </c>
      <c r="J64" s="21">
        <f t="shared" si="6"/>
        <v>2.6829499999999995</v>
      </c>
      <c r="K64" s="21">
        <f t="shared" si="7"/>
        <v>3.46035</v>
      </c>
      <c r="L64" s="21">
        <f t="shared" si="8"/>
        <v>0.55889999999999995</v>
      </c>
      <c r="M64" s="160">
        <f t="shared" si="9"/>
        <v>11.499999999999998</v>
      </c>
      <c r="N64" s="22"/>
      <c r="P64" s="37">
        <f t="shared" si="12"/>
        <v>4.7977999999999996</v>
      </c>
      <c r="Q64" s="37">
        <f t="shared" si="13"/>
        <v>2.6829499999999995</v>
      </c>
      <c r="R64" s="37">
        <f t="shared" si="14"/>
        <v>3.46035</v>
      </c>
      <c r="S64" s="37">
        <f t="shared" si="15"/>
        <v>0.55889999999999995</v>
      </c>
      <c r="T64" s="37">
        <f t="shared" si="10"/>
        <v>11.499999999999998</v>
      </c>
    </row>
    <row r="65" spans="1:20">
      <c r="A65" s="8" t="s">
        <v>107</v>
      </c>
      <c r="B65" s="196">
        <v>11.5</v>
      </c>
      <c r="C65" s="196">
        <v>11.5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4.7977999999999996</v>
      </c>
      <c r="J65" s="21">
        <f t="shared" si="6"/>
        <v>2.6829499999999995</v>
      </c>
      <c r="K65" s="21">
        <f t="shared" si="7"/>
        <v>3.46035</v>
      </c>
      <c r="L65" s="21">
        <f t="shared" si="8"/>
        <v>0.55889999999999995</v>
      </c>
      <c r="M65" s="160">
        <f t="shared" si="9"/>
        <v>11.499999999999998</v>
      </c>
      <c r="N65" s="22"/>
      <c r="P65" s="37">
        <f t="shared" si="12"/>
        <v>4.7977999999999996</v>
      </c>
      <c r="Q65" s="37">
        <f t="shared" si="13"/>
        <v>2.6829499999999995</v>
      </c>
      <c r="R65" s="37">
        <f t="shared" si="14"/>
        <v>3.46035</v>
      </c>
      <c r="S65" s="37">
        <f t="shared" si="15"/>
        <v>0.55889999999999995</v>
      </c>
      <c r="T65" s="37">
        <f t="shared" si="10"/>
        <v>11.499999999999998</v>
      </c>
    </row>
    <row r="66" spans="1:20">
      <c r="A66" s="8" t="s">
        <v>108</v>
      </c>
      <c r="B66" s="196">
        <v>11.5</v>
      </c>
      <c r="C66" s="196">
        <v>11.5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4.7977999999999996</v>
      </c>
      <c r="J66" s="21">
        <f t="shared" si="6"/>
        <v>2.6829499999999995</v>
      </c>
      <c r="K66" s="21">
        <f t="shared" si="7"/>
        <v>3.46035</v>
      </c>
      <c r="L66" s="21">
        <f t="shared" si="8"/>
        <v>0.55889999999999995</v>
      </c>
      <c r="M66" s="160">
        <f t="shared" si="9"/>
        <v>11.499999999999998</v>
      </c>
      <c r="N66" s="22"/>
      <c r="P66" s="37">
        <f t="shared" si="12"/>
        <v>4.7977999999999996</v>
      </c>
      <c r="Q66" s="37">
        <f t="shared" si="13"/>
        <v>2.6829499999999995</v>
      </c>
      <c r="R66" s="37">
        <f t="shared" si="14"/>
        <v>3.46035</v>
      </c>
      <c r="S66" s="37">
        <f t="shared" si="15"/>
        <v>0.55889999999999995</v>
      </c>
      <c r="T66" s="37">
        <f t="shared" si="10"/>
        <v>11.499999999999998</v>
      </c>
    </row>
    <row r="67" spans="1:20">
      <c r="A67" s="8" t="s">
        <v>109</v>
      </c>
      <c r="B67" s="196">
        <v>11.5</v>
      </c>
      <c r="C67" s="196">
        <v>11.5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4.7977999999999996</v>
      </c>
      <c r="J67" s="21">
        <f t="shared" si="6"/>
        <v>2.6829499999999995</v>
      </c>
      <c r="K67" s="21">
        <f t="shared" si="7"/>
        <v>3.46035</v>
      </c>
      <c r="L67" s="21">
        <f t="shared" si="8"/>
        <v>0.55889999999999995</v>
      </c>
      <c r="M67" s="160">
        <f t="shared" si="9"/>
        <v>11.499999999999998</v>
      </c>
      <c r="N67" s="22"/>
      <c r="P67" s="37">
        <f t="shared" ref="P67:P98" si="17">I67</f>
        <v>4.7977999999999996</v>
      </c>
      <c r="Q67" s="37">
        <f t="shared" ref="Q67:Q98" si="18">J67</f>
        <v>2.6829499999999995</v>
      </c>
      <c r="R67" s="37">
        <f t="shared" ref="R67:R98" si="19">K67</f>
        <v>3.46035</v>
      </c>
      <c r="S67" s="37">
        <f t="shared" ref="S67:S98" si="20">L67</f>
        <v>0.55889999999999995</v>
      </c>
      <c r="T67" s="37">
        <f t="shared" si="10"/>
        <v>11.499999999999998</v>
      </c>
    </row>
    <row r="68" spans="1:20">
      <c r="A68" s="8" t="s">
        <v>110</v>
      </c>
      <c r="B68" s="196">
        <v>11.5</v>
      </c>
      <c r="C68" s="196">
        <v>11.5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4.7977999999999996</v>
      </c>
      <c r="J68" s="21">
        <f t="shared" ref="J68:J98" si="22">C68*E68/100</f>
        <v>2.6829499999999995</v>
      </c>
      <c r="K68" s="21">
        <f t="shared" ref="K68:K98" si="23">C68*F68/100</f>
        <v>3.46035</v>
      </c>
      <c r="L68" s="21">
        <f t="shared" ref="L68:L98" si="24">C68*G68/100</f>
        <v>0.55889999999999995</v>
      </c>
      <c r="M68" s="160">
        <f t="shared" ref="M68:M98" si="25">SUM(I68:L68)</f>
        <v>11.499999999999998</v>
      </c>
      <c r="N68" s="22"/>
      <c r="P68" s="37">
        <f t="shared" si="17"/>
        <v>4.7977999999999996</v>
      </c>
      <c r="Q68" s="37">
        <f t="shared" si="18"/>
        <v>2.6829499999999995</v>
      </c>
      <c r="R68" s="37">
        <f t="shared" si="19"/>
        <v>3.46035</v>
      </c>
      <c r="S68" s="37">
        <f t="shared" si="20"/>
        <v>0.55889999999999995</v>
      </c>
      <c r="T68" s="37">
        <f t="shared" ref="T68:T99" si="26">SUM(P68:S68)</f>
        <v>11.499999999999998</v>
      </c>
    </row>
    <row r="69" spans="1:20">
      <c r="A69" s="8" t="s">
        <v>111</v>
      </c>
      <c r="B69" s="196">
        <v>11.5</v>
      </c>
      <c r="C69" s="196">
        <v>11.5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4.7977999999999996</v>
      </c>
      <c r="J69" s="21">
        <f t="shared" si="22"/>
        <v>2.6829499999999995</v>
      </c>
      <c r="K69" s="21">
        <f t="shared" si="23"/>
        <v>3.46035</v>
      </c>
      <c r="L69" s="21">
        <f t="shared" si="24"/>
        <v>0.55889999999999995</v>
      </c>
      <c r="M69" s="160">
        <f t="shared" si="25"/>
        <v>11.499999999999998</v>
      </c>
      <c r="N69" s="22"/>
      <c r="P69" s="37">
        <f t="shared" si="17"/>
        <v>4.7977999999999996</v>
      </c>
      <c r="Q69" s="37">
        <f t="shared" si="18"/>
        <v>2.6829499999999995</v>
      </c>
      <c r="R69" s="37">
        <f t="shared" si="19"/>
        <v>3.46035</v>
      </c>
      <c r="S69" s="37">
        <f t="shared" si="20"/>
        <v>0.55889999999999995</v>
      </c>
      <c r="T69" s="37">
        <f t="shared" si="26"/>
        <v>11.499999999999998</v>
      </c>
    </row>
    <row r="70" spans="1:20">
      <c r="A70" s="8" t="s">
        <v>112</v>
      </c>
      <c r="B70" s="196">
        <v>11.5</v>
      </c>
      <c r="C70" s="196">
        <v>11.5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4.7977999999999996</v>
      </c>
      <c r="J70" s="21">
        <f t="shared" si="22"/>
        <v>2.6829499999999995</v>
      </c>
      <c r="K70" s="21">
        <f t="shared" si="23"/>
        <v>3.46035</v>
      </c>
      <c r="L70" s="21">
        <f t="shared" si="24"/>
        <v>0.55889999999999995</v>
      </c>
      <c r="M70" s="160">
        <f t="shared" si="25"/>
        <v>11.499999999999998</v>
      </c>
      <c r="N70" s="22"/>
      <c r="P70" s="37">
        <f t="shared" si="17"/>
        <v>4.7977999999999996</v>
      </c>
      <c r="Q70" s="37">
        <f t="shared" si="18"/>
        <v>2.6829499999999995</v>
      </c>
      <c r="R70" s="37">
        <f t="shared" si="19"/>
        <v>3.46035</v>
      </c>
      <c r="S70" s="37">
        <f t="shared" si="20"/>
        <v>0.55889999999999995</v>
      </c>
      <c r="T70" s="37">
        <f t="shared" si="26"/>
        <v>11.499999999999998</v>
      </c>
    </row>
    <row r="71" spans="1:20">
      <c r="A71" s="8" t="s">
        <v>113</v>
      </c>
      <c r="B71" s="196">
        <v>11.5</v>
      </c>
      <c r="C71" s="196">
        <v>11.5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4.7977999999999996</v>
      </c>
      <c r="J71" s="21">
        <f t="shared" si="22"/>
        <v>2.6829499999999995</v>
      </c>
      <c r="K71" s="21">
        <f t="shared" si="23"/>
        <v>3.46035</v>
      </c>
      <c r="L71" s="21">
        <f t="shared" si="24"/>
        <v>0.55889999999999995</v>
      </c>
      <c r="M71" s="160">
        <f t="shared" si="25"/>
        <v>11.499999999999998</v>
      </c>
      <c r="N71" s="22"/>
      <c r="P71" s="37">
        <f t="shared" si="17"/>
        <v>4.7977999999999996</v>
      </c>
      <c r="Q71" s="37">
        <f t="shared" si="18"/>
        <v>2.6829499999999995</v>
      </c>
      <c r="R71" s="37">
        <f t="shared" si="19"/>
        <v>3.46035</v>
      </c>
      <c r="S71" s="37">
        <f t="shared" si="20"/>
        <v>0.55889999999999995</v>
      </c>
      <c r="T71" s="37">
        <f t="shared" si="26"/>
        <v>11.499999999999998</v>
      </c>
    </row>
    <row r="72" spans="1:20">
      <c r="A72" s="8" t="s">
        <v>114</v>
      </c>
      <c r="B72" s="196">
        <v>11.5</v>
      </c>
      <c r="C72" s="196">
        <v>11.5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4.7977999999999996</v>
      </c>
      <c r="J72" s="21">
        <f t="shared" si="22"/>
        <v>2.6829499999999995</v>
      </c>
      <c r="K72" s="21">
        <f t="shared" si="23"/>
        <v>3.46035</v>
      </c>
      <c r="L72" s="21">
        <f t="shared" si="24"/>
        <v>0.55889999999999995</v>
      </c>
      <c r="M72" s="160">
        <f t="shared" si="25"/>
        <v>11.499999999999998</v>
      </c>
      <c r="N72" s="22"/>
      <c r="P72" s="37">
        <f t="shared" si="17"/>
        <v>4.7977999999999996</v>
      </c>
      <c r="Q72" s="37">
        <f t="shared" si="18"/>
        <v>2.6829499999999995</v>
      </c>
      <c r="R72" s="37">
        <f t="shared" si="19"/>
        <v>3.46035</v>
      </c>
      <c r="S72" s="37">
        <f t="shared" si="20"/>
        <v>0.55889999999999995</v>
      </c>
      <c r="T72" s="37">
        <f t="shared" si="26"/>
        <v>11.499999999999998</v>
      </c>
    </row>
    <row r="73" spans="1:20">
      <c r="A73" s="8" t="s">
        <v>115</v>
      </c>
      <c r="B73" s="196">
        <v>11.5</v>
      </c>
      <c r="C73" s="196">
        <v>11.5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4.7977999999999996</v>
      </c>
      <c r="J73" s="21">
        <f t="shared" si="22"/>
        <v>2.6829499999999995</v>
      </c>
      <c r="K73" s="21">
        <f t="shared" si="23"/>
        <v>3.46035</v>
      </c>
      <c r="L73" s="21">
        <f t="shared" si="24"/>
        <v>0.55889999999999995</v>
      </c>
      <c r="M73" s="160">
        <f t="shared" si="25"/>
        <v>11.499999999999998</v>
      </c>
      <c r="N73" s="22"/>
      <c r="P73" s="37">
        <f t="shared" si="17"/>
        <v>4.7977999999999996</v>
      </c>
      <c r="Q73" s="37">
        <f t="shared" si="18"/>
        <v>2.6829499999999995</v>
      </c>
      <c r="R73" s="37">
        <f t="shared" si="19"/>
        <v>3.46035</v>
      </c>
      <c r="S73" s="37">
        <f t="shared" si="20"/>
        <v>0.55889999999999995</v>
      </c>
      <c r="T73" s="37">
        <f t="shared" si="26"/>
        <v>11.499999999999998</v>
      </c>
    </row>
    <row r="74" spans="1:20">
      <c r="A74" s="8" t="s">
        <v>116</v>
      </c>
      <c r="B74" s="196">
        <v>11.5</v>
      </c>
      <c r="C74" s="196">
        <v>11.5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4.7977999999999996</v>
      </c>
      <c r="J74" s="21">
        <f t="shared" si="22"/>
        <v>2.6829499999999995</v>
      </c>
      <c r="K74" s="21">
        <f t="shared" si="23"/>
        <v>3.46035</v>
      </c>
      <c r="L74" s="21">
        <f t="shared" si="24"/>
        <v>0.55889999999999995</v>
      </c>
      <c r="M74" s="160">
        <f t="shared" si="25"/>
        <v>11.499999999999998</v>
      </c>
      <c r="N74" s="22"/>
      <c r="P74" s="37">
        <f t="shared" si="17"/>
        <v>4.7977999999999996</v>
      </c>
      <c r="Q74" s="37">
        <f t="shared" si="18"/>
        <v>2.6829499999999995</v>
      </c>
      <c r="R74" s="37">
        <f t="shared" si="19"/>
        <v>3.46035</v>
      </c>
      <c r="S74" s="37">
        <f t="shared" si="20"/>
        <v>0.55889999999999995</v>
      </c>
      <c r="T74" s="37">
        <f t="shared" si="26"/>
        <v>11.499999999999998</v>
      </c>
    </row>
    <row r="75" spans="1:20">
      <c r="A75" s="8" t="s">
        <v>117</v>
      </c>
      <c r="B75" s="196">
        <v>11.5</v>
      </c>
      <c r="C75" s="196">
        <v>11.5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4.7977999999999996</v>
      </c>
      <c r="J75" s="21">
        <f t="shared" si="22"/>
        <v>2.6829499999999995</v>
      </c>
      <c r="K75" s="21">
        <f t="shared" si="23"/>
        <v>3.46035</v>
      </c>
      <c r="L75" s="21">
        <f t="shared" si="24"/>
        <v>0.55889999999999995</v>
      </c>
      <c r="M75" s="160">
        <f t="shared" si="25"/>
        <v>11.499999999999998</v>
      </c>
      <c r="N75" s="22"/>
      <c r="P75" s="37">
        <f t="shared" si="17"/>
        <v>4.7977999999999996</v>
      </c>
      <c r="Q75" s="37">
        <f t="shared" si="18"/>
        <v>2.6829499999999995</v>
      </c>
      <c r="R75" s="37">
        <f t="shared" si="19"/>
        <v>3.46035</v>
      </c>
      <c r="S75" s="37">
        <f t="shared" si="20"/>
        <v>0.55889999999999995</v>
      </c>
      <c r="T75" s="37">
        <f t="shared" si="26"/>
        <v>11.499999999999998</v>
      </c>
    </row>
    <row r="76" spans="1:20">
      <c r="A76" s="8" t="s">
        <v>118</v>
      </c>
      <c r="B76" s="196">
        <v>11.5</v>
      </c>
      <c r="C76" s="196">
        <v>11.5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4.7977999999999996</v>
      </c>
      <c r="J76" s="21">
        <f t="shared" si="22"/>
        <v>2.6829499999999995</v>
      </c>
      <c r="K76" s="21">
        <f t="shared" si="23"/>
        <v>3.46035</v>
      </c>
      <c r="L76" s="21">
        <f t="shared" si="24"/>
        <v>0.55889999999999995</v>
      </c>
      <c r="M76" s="160">
        <f t="shared" si="25"/>
        <v>11.499999999999998</v>
      </c>
      <c r="N76" s="22"/>
      <c r="P76" s="37">
        <f t="shared" si="17"/>
        <v>4.7977999999999996</v>
      </c>
      <c r="Q76" s="37">
        <f t="shared" si="18"/>
        <v>2.6829499999999995</v>
      </c>
      <c r="R76" s="37">
        <f t="shared" si="19"/>
        <v>3.46035</v>
      </c>
      <c r="S76" s="37">
        <f t="shared" si="20"/>
        <v>0.55889999999999995</v>
      </c>
      <c r="T76" s="37">
        <f t="shared" si="26"/>
        <v>11.499999999999998</v>
      </c>
    </row>
    <row r="77" spans="1:20">
      <c r="A77" s="8" t="s">
        <v>119</v>
      </c>
      <c r="B77" s="196">
        <v>11.5</v>
      </c>
      <c r="C77" s="196">
        <v>11.5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4.7977999999999996</v>
      </c>
      <c r="J77" s="21">
        <f t="shared" si="22"/>
        <v>2.6829499999999995</v>
      </c>
      <c r="K77" s="21">
        <f t="shared" si="23"/>
        <v>3.46035</v>
      </c>
      <c r="L77" s="21">
        <f t="shared" si="24"/>
        <v>0.55889999999999995</v>
      </c>
      <c r="M77" s="160">
        <f t="shared" si="25"/>
        <v>11.499999999999998</v>
      </c>
      <c r="N77" s="22"/>
      <c r="P77" s="37">
        <f t="shared" si="17"/>
        <v>4.7977999999999996</v>
      </c>
      <c r="Q77" s="37">
        <f t="shared" si="18"/>
        <v>2.6829499999999995</v>
      </c>
      <c r="R77" s="37">
        <f t="shared" si="19"/>
        <v>3.46035</v>
      </c>
      <c r="S77" s="37">
        <f t="shared" si="20"/>
        <v>0.55889999999999995</v>
      </c>
      <c r="T77" s="37">
        <f t="shared" si="26"/>
        <v>11.499999999999998</v>
      </c>
    </row>
    <row r="78" spans="1:20">
      <c r="A78" s="8" t="s">
        <v>120</v>
      </c>
      <c r="B78" s="196">
        <v>11.5</v>
      </c>
      <c r="C78" s="196">
        <v>11.5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4.7977999999999996</v>
      </c>
      <c r="J78" s="21">
        <f t="shared" si="22"/>
        <v>2.6829499999999995</v>
      </c>
      <c r="K78" s="21">
        <f t="shared" si="23"/>
        <v>3.46035</v>
      </c>
      <c r="L78" s="21">
        <f t="shared" si="24"/>
        <v>0.55889999999999995</v>
      </c>
      <c r="M78" s="160">
        <f t="shared" si="25"/>
        <v>11.499999999999998</v>
      </c>
      <c r="N78" s="22"/>
      <c r="P78" s="37">
        <f t="shared" si="17"/>
        <v>4.7977999999999996</v>
      </c>
      <c r="Q78" s="37">
        <f t="shared" si="18"/>
        <v>2.6829499999999995</v>
      </c>
      <c r="R78" s="37">
        <f t="shared" si="19"/>
        <v>3.46035</v>
      </c>
      <c r="S78" s="37">
        <f t="shared" si="20"/>
        <v>0.55889999999999995</v>
      </c>
      <c r="T78" s="37">
        <f t="shared" si="26"/>
        <v>11.499999999999998</v>
      </c>
    </row>
    <row r="79" spans="1:20">
      <c r="A79" s="8" t="s">
        <v>121</v>
      </c>
      <c r="B79" s="196">
        <v>11.5</v>
      </c>
      <c r="C79" s="196">
        <v>11.5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4.7977999999999996</v>
      </c>
      <c r="J79" s="21">
        <f t="shared" si="22"/>
        <v>2.6829499999999995</v>
      </c>
      <c r="K79" s="21">
        <f t="shared" si="23"/>
        <v>3.46035</v>
      </c>
      <c r="L79" s="21">
        <f t="shared" si="24"/>
        <v>0.55889999999999995</v>
      </c>
      <c r="M79" s="160">
        <f t="shared" si="25"/>
        <v>11.499999999999998</v>
      </c>
      <c r="N79" s="22"/>
      <c r="P79" s="37">
        <f t="shared" si="17"/>
        <v>4.7977999999999996</v>
      </c>
      <c r="Q79" s="37">
        <f t="shared" si="18"/>
        <v>2.6829499999999995</v>
      </c>
      <c r="R79" s="37">
        <f t="shared" si="19"/>
        <v>3.46035</v>
      </c>
      <c r="S79" s="37">
        <f t="shared" si="20"/>
        <v>0.55889999999999995</v>
      </c>
      <c r="T79" s="37">
        <f t="shared" si="26"/>
        <v>11.499999999999998</v>
      </c>
    </row>
    <row r="80" spans="1:20">
      <c r="A80" s="8" t="s">
        <v>122</v>
      </c>
      <c r="B80" s="196">
        <v>11.5</v>
      </c>
      <c r="C80" s="196">
        <v>11.5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4.7977999999999996</v>
      </c>
      <c r="J80" s="21">
        <f t="shared" si="22"/>
        <v>2.6829499999999995</v>
      </c>
      <c r="K80" s="21">
        <f t="shared" si="23"/>
        <v>3.46035</v>
      </c>
      <c r="L80" s="21">
        <f t="shared" si="24"/>
        <v>0.55889999999999995</v>
      </c>
      <c r="M80" s="160">
        <f t="shared" si="25"/>
        <v>11.499999999999998</v>
      </c>
      <c r="N80" s="22"/>
      <c r="P80" s="37">
        <f t="shared" si="17"/>
        <v>4.7977999999999996</v>
      </c>
      <c r="Q80" s="37">
        <f t="shared" si="18"/>
        <v>2.6829499999999995</v>
      </c>
      <c r="R80" s="37">
        <f t="shared" si="19"/>
        <v>3.46035</v>
      </c>
      <c r="S80" s="37">
        <f t="shared" si="20"/>
        <v>0.55889999999999995</v>
      </c>
      <c r="T80" s="37">
        <f t="shared" si="26"/>
        <v>11.499999999999998</v>
      </c>
    </row>
    <row r="81" spans="1:20">
      <c r="A81" s="8" t="s">
        <v>123</v>
      </c>
      <c r="B81" s="196">
        <v>11.5</v>
      </c>
      <c r="C81" s="196">
        <v>11.5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4.7977999999999996</v>
      </c>
      <c r="J81" s="21">
        <f t="shared" si="22"/>
        <v>2.6829499999999995</v>
      </c>
      <c r="K81" s="21">
        <f t="shared" si="23"/>
        <v>3.46035</v>
      </c>
      <c r="L81" s="21">
        <f t="shared" si="24"/>
        <v>0.55889999999999995</v>
      </c>
      <c r="M81" s="160">
        <f t="shared" si="25"/>
        <v>11.499999999999998</v>
      </c>
      <c r="N81" s="22"/>
      <c r="P81" s="37">
        <f t="shared" si="17"/>
        <v>4.7977999999999996</v>
      </c>
      <c r="Q81" s="37">
        <f t="shared" si="18"/>
        <v>2.6829499999999995</v>
      </c>
      <c r="R81" s="37">
        <f t="shared" si="19"/>
        <v>3.46035</v>
      </c>
      <c r="S81" s="37">
        <f t="shared" si="20"/>
        <v>0.55889999999999995</v>
      </c>
      <c r="T81" s="37">
        <f t="shared" si="26"/>
        <v>11.499999999999998</v>
      </c>
    </row>
    <row r="82" spans="1:20">
      <c r="A82" s="8" t="s">
        <v>124</v>
      </c>
      <c r="B82" s="196">
        <v>11.5</v>
      </c>
      <c r="C82" s="196">
        <v>11.5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4.7977999999999996</v>
      </c>
      <c r="J82" s="21">
        <f t="shared" si="22"/>
        <v>2.6829499999999995</v>
      </c>
      <c r="K82" s="21">
        <f t="shared" si="23"/>
        <v>3.46035</v>
      </c>
      <c r="L82" s="21">
        <f t="shared" si="24"/>
        <v>0.55889999999999995</v>
      </c>
      <c r="M82" s="160">
        <f t="shared" si="25"/>
        <v>11.499999999999998</v>
      </c>
      <c r="N82" s="22"/>
      <c r="P82" s="37">
        <f t="shared" si="17"/>
        <v>4.7977999999999996</v>
      </c>
      <c r="Q82" s="37">
        <f t="shared" si="18"/>
        <v>2.6829499999999995</v>
      </c>
      <c r="R82" s="37">
        <f t="shared" si="19"/>
        <v>3.46035</v>
      </c>
      <c r="S82" s="37">
        <f t="shared" si="20"/>
        <v>0.55889999999999995</v>
      </c>
      <c r="T82" s="37">
        <f t="shared" si="26"/>
        <v>11.499999999999998</v>
      </c>
    </row>
    <row r="83" spans="1:20">
      <c r="A83" s="8" t="s">
        <v>125</v>
      </c>
      <c r="B83" s="196">
        <v>11.5</v>
      </c>
      <c r="C83" s="196">
        <v>11.5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4.7977999999999996</v>
      </c>
      <c r="J83" s="21">
        <f t="shared" si="22"/>
        <v>2.6829499999999995</v>
      </c>
      <c r="K83" s="21">
        <f t="shared" si="23"/>
        <v>3.46035</v>
      </c>
      <c r="L83" s="21">
        <f t="shared" si="24"/>
        <v>0.55889999999999995</v>
      </c>
      <c r="M83" s="160">
        <f t="shared" si="25"/>
        <v>11.499999999999998</v>
      </c>
      <c r="N83" s="22"/>
      <c r="P83" s="37">
        <f t="shared" si="17"/>
        <v>4.7977999999999996</v>
      </c>
      <c r="Q83" s="37">
        <f t="shared" si="18"/>
        <v>2.6829499999999995</v>
      </c>
      <c r="R83" s="37">
        <f t="shared" si="19"/>
        <v>3.46035</v>
      </c>
      <c r="S83" s="37">
        <f t="shared" si="20"/>
        <v>0.55889999999999995</v>
      </c>
      <c r="T83" s="37">
        <f t="shared" si="26"/>
        <v>11.499999999999998</v>
      </c>
    </row>
    <row r="84" spans="1:20">
      <c r="A84" s="8" t="s">
        <v>126</v>
      </c>
      <c r="B84" s="196">
        <v>11.5</v>
      </c>
      <c r="C84" s="196">
        <v>11.5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4.7977999999999996</v>
      </c>
      <c r="J84" s="21">
        <f t="shared" si="22"/>
        <v>2.6829499999999995</v>
      </c>
      <c r="K84" s="21">
        <f t="shared" si="23"/>
        <v>3.46035</v>
      </c>
      <c r="L84" s="21">
        <f t="shared" si="24"/>
        <v>0.55889999999999995</v>
      </c>
      <c r="M84" s="160">
        <f t="shared" si="25"/>
        <v>11.499999999999998</v>
      </c>
      <c r="N84" s="22"/>
      <c r="P84" s="37">
        <f t="shared" si="17"/>
        <v>4.7977999999999996</v>
      </c>
      <c r="Q84" s="37">
        <f t="shared" si="18"/>
        <v>2.6829499999999995</v>
      </c>
      <c r="R84" s="37">
        <f t="shared" si="19"/>
        <v>3.46035</v>
      </c>
      <c r="S84" s="37">
        <f t="shared" si="20"/>
        <v>0.55889999999999995</v>
      </c>
      <c r="T84" s="37">
        <f t="shared" si="26"/>
        <v>11.499999999999998</v>
      </c>
    </row>
    <row r="85" spans="1:20">
      <c r="A85" s="8" t="s">
        <v>127</v>
      </c>
      <c r="B85" s="196">
        <v>11.5</v>
      </c>
      <c r="C85" s="196">
        <v>11.5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4.7977999999999996</v>
      </c>
      <c r="J85" s="21">
        <f t="shared" si="22"/>
        <v>2.6829499999999995</v>
      </c>
      <c r="K85" s="21">
        <f t="shared" si="23"/>
        <v>3.46035</v>
      </c>
      <c r="L85" s="21">
        <f t="shared" si="24"/>
        <v>0.55889999999999995</v>
      </c>
      <c r="M85" s="160">
        <f t="shared" si="25"/>
        <v>11.499999999999998</v>
      </c>
      <c r="N85" s="22"/>
      <c r="P85" s="37">
        <f t="shared" si="17"/>
        <v>4.7977999999999996</v>
      </c>
      <c r="Q85" s="37">
        <f t="shared" si="18"/>
        <v>2.6829499999999995</v>
      </c>
      <c r="R85" s="37">
        <f t="shared" si="19"/>
        <v>3.46035</v>
      </c>
      <c r="S85" s="37">
        <f t="shared" si="20"/>
        <v>0.55889999999999995</v>
      </c>
      <c r="T85" s="37">
        <f t="shared" si="26"/>
        <v>11.499999999999998</v>
      </c>
    </row>
    <row r="86" spans="1:20">
      <c r="A86" s="8" t="s">
        <v>128</v>
      </c>
      <c r="B86" s="196">
        <v>11.5</v>
      </c>
      <c r="C86" s="196">
        <v>11.5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4.7977999999999996</v>
      </c>
      <c r="J86" s="21">
        <f t="shared" si="22"/>
        <v>2.6829499999999995</v>
      </c>
      <c r="K86" s="21">
        <f t="shared" si="23"/>
        <v>3.46035</v>
      </c>
      <c r="L86" s="21">
        <f t="shared" si="24"/>
        <v>0.55889999999999995</v>
      </c>
      <c r="M86" s="160">
        <f t="shared" si="25"/>
        <v>11.499999999999998</v>
      </c>
      <c r="N86" s="22"/>
      <c r="P86" s="37">
        <f t="shared" si="17"/>
        <v>4.7977999999999996</v>
      </c>
      <c r="Q86" s="37">
        <f t="shared" si="18"/>
        <v>2.6829499999999995</v>
      </c>
      <c r="R86" s="37">
        <f t="shared" si="19"/>
        <v>3.46035</v>
      </c>
      <c r="S86" s="37">
        <f t="shared" si="20"/>
        <v>0.55889999999999995</v>
      </c>
      <c r="T86" s="37">
        <f t="shared" si="26"/>
        <v>11.499999999999998</v>
      </c>
    </row>
    <row r="87" spans="1:20">
      <c r="A87" s="8" t="s">
        <v>129</v>
      </c>
      <c r="B87" s="196">
        <v>11.5</v>
      </c>
      <c r="C87" s="196">
        <v>11.5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4.7977999999999996</v>
      </c>
      <c r="J87" s="21">
        <f t="shared" si="22"/>
        <v>2.6829499999999995</v>
      </c>
      <c r="K87" s="21">
        <f t="shared" si="23"/>
        <v>3.46035</v>
      </c>
      <c r="L87" s="21">
        <f t="shared" si="24"/>
        <v>0.55889999999999995</v>
      </c>
      <c r="M87" s="160">
        <f t="shared" si="25"/>
        <v>11.499999999999998</v>
      </c>
      <c r="N87" s="22"/>
      <c r="P87" s="37">
        <f t="shared" si="17"/>
        <v>4.7977999999999996</v>
      </c>
      <c r="Q87" s="37">
        <f t="shared" si="18"/>
        <v>2.6829499999999995</v>
      </c>
      <c r="R87" s="37">
        <f t="shared" si="19"/>
        <v>3.46035</v>
      </c>
      <c r="S87" s="37">
        <f t="shared" si="20"/>
        <v>0.55889999999999995</v>
      </c>
      <c r="T87" s="37">
        <f t="shared" si="26"/>
        <v>11.499999999999998</v>
      </c>
    </row>
    <row r="88" spans="1:20">
      <c r="A88" s="8" t="s">
        <v>130</v>
      </c>
      <c r="B88" s="196">
        <v>11.5</v>
      </c>
      <c r="C88" s="196">
        <v>11.5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4.7977999999999996</v>
      </c>
      <c r="J88" s="21">
        <f t="shared" si="22"/>
        <v>2.6829499999999995</v>
      </c>
      <c r="K88" s="21">
        <f t="shared" si="23"/>
        <v>3.46035</v>
      </c>
      <c r="L88" s="21">
        <f t="shared" si="24"/>
        <v>0.55889999999999995</v>
      </c>
      <c r="M88" s="160">
        <f t="shared" si="25"/>
        <v>11.499999999999998</v>
      </c>
      <c r="N88" s="22"/>
      <c r="P88" s="37">
        <f t="shared" si="17"/>
        <v>4.7977999999999996</v>
      </c>
      <c r="Q88" s="37">
        <f t="shared" si="18"/>
        <v>2.6829499999999995</v>
      </c>
      <c r="R88" s="37">
        <f t="shared" si="19"/>
        <v>3.46035</v>
      </c>
      <c r="S88" s="37">
        <f t="shared" si="20"/>
        <v>0.55889999999999995</v>
      </c>
      <c r="T88" s="37">
        <f t="shared" si="26"/>
        <v>11.499999999999998</v>
      </c>
    </row>
    <row r="89" spans="1:20">
      <c r="A89" s="8" t="s">
        <v>131</v>
      </c>
      <c r="B89" s="196">
        <v>11.5</v>
      </c>
      <c r="C89" s="196">
        <v>11.5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4.7977999999999996</v>
      </c>
      <c r="J89" s="21">
        <f t="shared" si="22"/>
        <v>2.6829499999999995</v>
      </c>
      <c r="K89" s="21">
        <f t="shared" si="23"/>
        <v>3.46035</v>
      </c>
      <c r="L89" s="21">
        <f t="shared" si="24"/>
        <v>0.55889999999999995</v>
      </c>
      <c r="M89" s="160">
        <f t="shared" si="25"/>
        <v>11.499999999999998</v>
      </c>
      <c r="N89" s="22"/>
      <c r="P89" s="37">
        <f t="shared" si="17"/>
        <v>4.7977999999999996</v>
      </c>
      <c r="Q89" s="37">
        <f t="shared" si="18"/>
        <v>2.6829499999999995</v>
      </c>
      <c r="R89" s="37">
        <f t="shared" si="19"/>
        <v>3.46035</v>
      </c>
      <c r="S89" s="37">
        <f t="shared" si="20"/>
        <v>0.55889999999999995</v>
      </c>
      <c r="T89" s="37">
        <f t="shared" si="26"/>
        <v>11.499999999999998</v>
      </c>
    </row>
    <row r="90" spans="1:20">
      <c r="A90" s="8" t="s">
        <v>132</v>
      </c>
      <c r="B90" s="196">
        <v>11.5</v>
      </c>
      <c r="C90" s="196">
        <v>11.5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4.7977999999999996</v>
      </c>
      <c r="J90" s="21">
        <f t="shared" si="22"/>
        <v>2.6829499999999995</v>
      </c>
      <c r="K90" s="21">
        <f t="shared" si="23"/>
        <v>3.46035</v>
      </c>
      <c r="L90" s="21">
        <f t="shared" si="24"/>
        <v>0.55889999999999995</v>
      </c>
      <c r="M90" s="160">
        <f t="shared" si="25"/>
        <v>11.499999999999998</v>
      </c>
      <c r="N90" s="22"/>
      <c r="P90" s="37">
        <f t="shared" si="17"/>
        <v>4.7977999999999996</v>
      </c>
      <c r="Q90" s="37">
        <f t="shared" si="18"/>
        <v>2.6829499999999995</v>
      </c>
      <c r="R90" s="37">
        <f t="shared" si="19"/>
        <v>3.46035</v>
      </c>
      <c r="S90" s="37">
        <f t="shared" si="20"/>
        <v>0.55889999999999995</v>
      </c>
      <c r="T90" s="37">
        <f t="shared" si="26"/>
        <v>11.499999999999998</v>
      </c>
    </row>
    <row r="91" spans="1:20">
      <c r="A91" s="8" t="s">
        <v>133</v>
      </c>
      <c r="B91" s="196">
        <v>11.5</v>
      </c>
      <c r="C91" s="196">
        <v>11.5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4.7977999999999996</v>
      </c>
      <c r="J91" s="21">
        <f t="shared" si="22"/>
        <v>2.6829499999999995</v>
      </c>
      <c r="K91" s="21">
        <f t="shared" si="23"/>
        <v>3.46035</v>
      </c>
      <c r="L91" s="21">
        <f t="shared" si="24"/>
        <v>0.55889999999999995</v>
      </c>
      <c r="M91" s="160">
        <f t="shared" si="25"/>
        <v>11.499999999999998</v>
      </c>
      <c r="N91" s="22"/>
      <c r="P91" s="37">
        <f t="shared" si="17"/>
        <v>4.7977999999999996</v>
      </c>
      <c r="Q91" s="37">
        <f t="shared" si="18"/>
        <v>2.6829499999999995</v>
      </c>
      <c r="R91" s="37">
        <f t="shared" si="19"/>
        <v>3.46035</v>
      </c>
      <c r="S91" s="37">
        <f t="shared" si="20"/>
        <v>0.55889999999999995</v>
      </c>
      <c r="T91" s="37">
        <f t="shared" si="26"/>
        <v>11.499999999999998</v>
      </c>
    </row>
    <row r="92" spans="1:20">
      <c r="A92" s="8" t="s">
        <v>134</v>
      </c>
      <c r="B92" s="196">
        <v>11.5</v>
      </c>
      <c r="C92" s="196">
        <v>11.5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4.7977999999999996</v>
      </c>
      <c r="J92" s="21">
        <f t="shared" si="22"/>
        <v>2.6829499999999995</v>
      </c>
      <c r="K92" s="21">
        <f t="shared" si="23"/>
        <v>3.46035</v>
      </c>
      <c r="L92" s="21">
        <f t="shared" si="24"/>
        <v>0.55889999999999995</v>
      </c>
      <c r="M92" s="160">
        <f t="shared" si="25"/>
        <v>11.499999999999998</v>
      </c>
      <c r="N92" s="22"/>
      <c r="P92" s="37">
        <f t="shared" si="17"/>
        <v>4.7977999999999996</v>
      </c>
      <c r="Q92" s="37">
        <f t="shared" si="18"/>
        <v>2.6829499999999995</v>
      </c>
      <c r="R92" s="37">
        <f t="shared" si="19"/>
        <v>3.46035</v>
      </c>
      <c r="S92" s="37">
        <f t="shared" si="20"/>
        <v>0.55889999999999995</v>
      </c>
      <c r="T92" s="37">
        <f t="shared" si="26"/>
        <v>11.499999999999998</v>
      </c>
    </row>
    <row r="93" spans="1:20">
      <c r="A93" s="8" t="s">
        <v>135</v>
      </c>
      <c r="B93" s="196">
        <v>11.5</v>
      </c>
      <c r="C93" s="196">
        <v>11.5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4.7977999999999996</v>
      </c>
      <c r="J93" s="21">
        <f t="shared" si="22"/>
        <v>2.6829499999999995</v>
      </c>
      <c r="K93" s="21">
        <f t="shared" si="23"/>
        <v>3.46035</v>
      </c>
      <c r="L93" s="21">
        <f t="shared" si="24"/>
        <v>0.55889999999999995</v>
      </c>
      <c r="M93" s="160">
        <f t="shared" si="25"/>
        <v>11.499999999999998</v>
      </c>
      <c r="N93" s="22"/>
      <c r="P93" s="37">
        <f t="shared" si="17"/>
        <v>4.7977999999999996</v>
      </c>
      <c r="Q93" s="37">
        <f t="shared" si="18"/>
        <v>2.6829499999999995</v>
      </c>
      <c r="R93" s="37">
        <f t="shared" si="19"/>
        <v>3.46035</v>
      </c>
      <c r="S93" s="37">
        <f t="shared" si="20"/>
        <v>0.55889999999999995</v>
      </c>
      <c r="T93" s="37">
        <f t="shared" si="26"/>
        <v>11.499999999999998</v>
      </c>
    </row>
    <row r="94" spans="1:20">
      <c r="A94" s="8" t="s">
        <v>136</v>
      </c>
      <c r="B94" s="196">
        <v>11.5</v>
      </c>
      <c r="C94" s="196">
        <v>11.5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4.7977999999999996</v>
      </c>
      <c r="J94" s="21">
        <f t="shared" si="22"/>
        <v>2.6829499999999995</v>
      </c>
      <c r="K94" s="21">
        <f t="shared" si="23"/>
        <v>3.46035</v>
      </c>
      <c r="L94" s="21">
        <f t="shared" si="24"/>
        <v>0.55889999999999995</v>
      </c>
      <c r="M94" s="160">
        <f t="shared" si="25"/>
        <v>11.499999999999998</v>
      </c>
      <c r="N94" s="22"/>
      <c r="P94" s="37">
        <f t="shared" si="17"/>
        <v>4.7977999999999996</v>
      </c>
      <c r="Q94" s="37">
        <f t="shared" si="18"/>
        <v>2.6829499999999995</v>
      </c>
      <c r="R94" s="37">
        <f t="shared" si="19"/>
        <v>3.46035</v>
      </c>
      <c r="S94" s="37">
        <f t="shared" si="20"/>
        <v>0.55889999999999995</v>
      </c>
      <c r="T94" s="37">
        <f t="shared" si="26"/>
        <v>11.499999999999998</v>
      </c>
    </row>
    <row r="95" spans="1:20">
      <c r="A95" s="8" t="s">
        <v>137</v>
      </c>
      <c r="B95" s="196">
        <v>11.5</v>
      </c>
      <c r="C95" s="196">
        <v>11.5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4.7977999999999996</v>
      </c>
      <c r="J95" s="21">
        <f t="shared" si="22"/>
        <v>2.6829499999999995</v>
      </c>
      <c r="K95" s="21">
        <f t="shared" si="23"/>
        <v>3.46035</v>
      </c>
      <c r="L95" s="21">
        <f t="shared" si="24"/>
        <v>0.55889999999999995</v>
      </c>
      <c r="M95" s="160">
        <f t="shared" si="25"/>
        <v>11.499999999999998</v>
      </c>
      <c r="N95" s="22"/>
      <c r="P95" s="37">
        <f t="shared" si="17"/>
        <v>4.7977999999999996</v>
      </c>
      <c r="Q95" s="37">
        <f t="shared" si="18"/>
        <v>2.6829499999999995</v>
      </c>
      <c r="R95" s="37">
        <f t="shared" si="19"/>
        <v>3.46035</v>
      </c>
      <c r="S95" s="37">
        <f t="shared" si="20"/>
        <v>0.55889999999999995</v>
      </c>
      <c r="T95" s="37">
        <f t="shared" si="26"/>
        <v>11.499999999999998</v>
      </c>
    </row>
    <row r="96" spans="1:20">
      <c r="A96" s="8" t="s">
        <v>138</v>
      </c>
      <c r="B96" s="196">
        <v>11.5</v>
      </c>
      <c r="C96" s="196">
        <v>11.5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4.7977999999999996</v>
      </c>
      <c r="J96" s="21">
        <f t="shared" si="22"/>
        <v>2.6829499999999995</v>
      </c>
      <c r="K96" s="21">
        <f t="shared" si="23"/>
        <v>3.46035</v>
      </c>
      <c r="L96" s="21">
        <f t="shared" si="24"/>
        <v>0.55889999999999995</v>
      </c>
      <c r="M96" s="160">
        <f t="shared" si="25"/>
        <v>11.499999999999998</v>
      </c>
      <c r="N96" s="22"/>
      <c r="P96" s="37">
        <f t="shared" si="17"/>
        <v>4.7977999999999996</v>
      </c>
      <c r="Q96" s="37">
        <f t="shared" si="18"/>
        <v>2.6829499999999995</v>
      </c>
      <c r="R96" s="37">
        <f t="shared" si="19"/>
        <v>3.46035</v>
      </c>
      <c r="S96" s="37">
        <f t="shared" si="20"/>
        <v>0.55889999999999995</v>
      </c>
      <c r="T96" s="37">
        <f t="shared" si="26"/>
        <v>11.499999999999998</v>
      </c>
    </row>
    <row r="97" spans="1:23">
      <c r="A97" s="8" t="s">
        <v>139</v>
      </c>
      <c r="B97" s="196">
        <v>11.5</v>
      </c>
      <c r="C97" s="196">
        <v>11.5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4.7977999999999996</v>
      </c>
      <c r="J97" s="21">
        <f t="shared" si="22"/>
        <v>2.6829499999999995</v>
      </c>
      <c r="K97" s="21">
        <f t="shared" si="23"/>
        <v>3.46035</v>
      </c>
      <c r="L97" s="21">
        <f t="shared" si="24"/>
        <v>0.55889999999999995</v>
      </c>
      <c r="M97" s="160">
        <f t="shared" si="25"/>
        <v>11.499999999999998</v>
      </c>
      <c r="N97" s="22"/>
      <c r="P97" s="37">
        <f t="shared" si="17"/>
        <v>4.7977999999999996</v>
      </c>
      <c r="Q97" s="37">
        <f t="shared" si="18"/>
        <v>2.6829499999999995</v>
      </c>
      <c r="R97" s="37">
        <f t="shared" si="19"/>
        <v>3.46035</v>
      </c>
      <c r="S97" s="37">
        <f t="shared" si="20"/>
        <v>0.55889999999999995</v>
      </c>
      <c r="T97" s="37">
        <f t="shared" si="26"/>
        <v>11.499999999999998</v>
      </c>
    </row>
    <row r="98" spans="1:23" ht="15.75" thickBot="1">
      <c r="A98" s="8" t="s">
        <v>140</v>
      </c>
      <c r="B98" s="196">
        <v>11.5</v>
      </c>
      <c r="C98" s="196">
        <v>11.5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4.7977999999999996</v>
      </c>
      <c r="J98" s="21">
        <f t="shared" si="22"/>
        <v>2.6829499999999995</v>
      </c>
      <c r="K98" s="21">
        <f t="shared" si="23"/>
        <v>3.46035</v>
      </c>
      <c r="L98" s="21">
        <f t="shared" si="24"/>
        <v>0.55889999999999995</v>
      </c>
      <c r="M98" s="160">
        <f t="shared" si="25"/>
        <v>11.499999999999998</v>
      </c>
      <c r="N98" s="22"/>
      <c r="P98" s="37">
        <f t="shared" si="17"/>
        <v>4.7977999999999996</v>
      </c>
      <c r="Q98" s="37">
        <f t="shared" si="18"/>
        <v>2.6829499999999995</v>
      </c>
      <c r="R98" s="37">
        <f t="shared" si="19"/>
        <v>3.46035</v>
      </c>
      <c r="S98" s="37">
        <f t="shared" si="20"/>
        <v>0.55889999999999995</v>
      </c>
      <c r="T98" s="37">
        <f t="shared" si="26"/>
        <v>11.499999999999998</v>
      </c>
    </row>
    <row r="99" spans="1:23" ht="15.75" thickBot="1">
      <c r="A99" s="8" t="s">
        <v>175</v>
      </c>
      <c r="B99" s="20">
        <f t="shared" ref="B99:H99" si="27">SUM(B3:B98)/4000</f>
        <v>0.27862500000000001</v>
      </c>
      <c r="C99" s="20">
        <f t="shared" si="27"/>
        <v>0.27850000000000003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0.11619019999999992</v>
      </c>
      <c r="J99" s="161">
        <f t="shared" ref="J99:L99" si="28">SUM(J3:J98)/4000</f>
        <v>6.4974050000000089E-2</v>
      </c>
      <c r="K99" s="161">
        <f t="shared" si="28"/>
        <v>8.3800650000000088E-2</v>
      </c>
      <c r="L99" s="161">
        <f t="shared" si="28"/>
        <v>1.3535100000000019E-2</v>
      </c>
      <c r="M99" s="162">
        <f>SUM(M3:M98)/4000</f>
        <v>0.27850000000000003</v>
      </c>
      <c r="N99" s="23"/>
      <c r="P99" s="37">
        <f>SUM(P3:P98)/4000</f>
        <v>0.11619019999999992</v>
      </c>
      <c r="Q99" s="37">
        <f t="shared" ref="Q99:S99" si="29">SUM(Q3:Q98)/4000</f>
        <v>6.4974050000000089E-2</v>
      </c>
      <c r="R99" s="37">
        <f t="shared" si="29"/>
        <v>8.3800650000000088E-2</v>
      </c>
      <c r="S99" s="37">
        <f t="shared" si="29"/>
        <v>1.3535100000000019E-2</v>
      </c>
      <c r="T99" s="37">
        <f t="shared" si="26"/>
        <v>0.27850000000000014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90" activePane="bottomRight" state="frozen"/>
      <selection sqref="A1:D35"/>
      <selection pane="topRight" sqref="A1:D35"/>
      <selection pane="bottomLeft" sqref="A1:D35"/>
      <selection pane="bottomRight" activeCell="H99" sqref="H99:Q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20.29</v>
      </c>
      <c r="K3" s="53">
        <v>0</v>
      </c>
      <c r="L3" s="53">
        <v>0</v>
      </c>
      <c r="M3" s="72">
        <v>1.55</v>
      </c>
      <c r="N3" s="71">
        <v>0</v>
      </c>
      <c r="O3" s="53">
        <v>-18</v>
      </c>
      <c r="P3" s="53">
        <v>0</v>
      </c>
      <c r="Q3" s="53">
        <v>0</v>
      </c>
      <c r="R3" s="53">
        <v>0</v>
      </c>
      <c r="S3" s="72">
        <v>0</v>
      </c>
      <c r="U3" s="73">
        <v>-18</v>
      </c>
      <c r="V3" s="74">
        <v>21.84</v>
      </c>
      <c r="W3">
        <v>0</v>
      </c>
      <c r="X3">
        <v>-18</v>
      </c>
      <c r="Y3">
        <v>1.55</v>
      </c>
      <c r="Z3">
        <v>20.29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0.57999999999999996</v>
      </c>
      <c r="N4" s="73">
        <v>0</v>
      </c>
      <c r="O4" s="46">
        <v>-18</v>
      </c>
      <c r="P4" s="46">
        <v>0</v>
      </c>
      <c r="Q4" s="46">
        <v>0</v>
      </c>
      <c r="R4" s="46">
        <v>0</v>
      </c>
      <c r="S4" s="74">
        <v>0</v>
      </c>
      <c r="U4" s="73">
        <v>-18</v>
      </c>
      <c r="V4" s="74">
        <v>0.57999999999999996</v>
      </c>
      <c r="W4">
        <v>0</v>
      </c>
      <c r="X4">
        <v>-18</v>
      </c>
      <c r="Y4">
        <v>0.57999999999999996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-18</v>
      </c>
      <c r="P5" s="46">
        <v>0</v>
      </c>
      <c r="Q5" s="46">
        <v>0</v>
      </c>
      <c r="R5" s="46">
        <v>0</v>
      </c>
      <c r="S5" s="74">
        <v>0</v>
      </c>
      <c r="U5" s="73">
        <v>-18</v>
      </c>
      <c r="V5" s="74">
        <v>0</v>
      </c>
      <c r="W5">
        <v>0</v>
      </c>
      <c r="X5">
        <v>-18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-18</v>
      </c>
      <c r="P6" s="46">
        <v>0</v>
      </c>
      <c r="Q6" s="46">
        <v>0</v>
      </c>
      <c r="R6" s="46">
        <v>0</v>
      </c>
      <c r="S6" s="74">
        <v>0</v>
      </c>
      <c r="U6" s="73">
        <v>-18</v>
      </c>
      <c r="V6" s="74">
        <v>0</v>
      </c>
      <c r="W6">
        <v>0</v>
      </c>
      <c r="X6">
        <v>-18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-28</v>
      </c>
      <c r="P7" s="46">
        <v>0</v>
      </c>
      <c r="Q7" s="46">
        <v>0</v>
      </c>
      <c r="R7" s="46">
        <v>0</v>
      </c>
      <c r="S7" s="74">
        <v>0</v>
      </c>
      <c r="U7" s="73">
        <v>-28</v>
      </c>
      <c r="V7" s="74">
        <v>0</v>
      </c>
      <c r="W7">
        <v>0</v>
      </c>
      <c r="X7">
        <v>-28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-49</v>
      </c>
      <c r="P8" s="46">
        <v>0</v>
      </c>
      <c r="Q8" s="46">
        <v>0</v>
      </c>
      <c r="R8" s="46">
        <v>0</v>
      </c>
      <c r="S8" s="74">
        <v>0</v>
      </c>
      <c r="U8" s="73">
        <v>-49</v>
      </c>
      <c r="V8" s="74">
        <v>0</v>
      </c>
      <c r="W8">
        <v>0</v>
      </c>
      <c r="X8">
        <v>-49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-94</v>
      </c>
      <c r="P9" s="46">
        <v>0</v>
      </c>
      <c r="Q9" s="46">
        <v>0</v>
      </c>
      <c r="R9" s="46">
        <v>0</v>
      </c>
      <c r="S9" s="74">
        <v>0</v>
      </c>
      <c r="U9" s="73">
        <v>-94</v>
      </c>
      <c r="V9" s="74">
        <v>0</v>
      </c>
      <c r="W9">
        <v>0</v>
      </c>
      <c r="X9">
        <v>-94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-130</v>
      </c>
      <c r="P10" s="46">
        <v>0</v>
      </c>
      <c r="Q10" s="46">
        <v>0</v>
      </c>
      <c r="R10" s="46">
        <v>0</v>
      </c>
      <c r="S10" s="74">
        <v>0</v>
      </c>
      <c r="U10" s="73">
        <v>-130</v>
      </c>
      <c r="V10" s="74">
        <v>0</v>
      </c>
      <c r="W10">
        <v>0</v>
      </c>
      <c r="X10">
        <v>-130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-199</v>
      </c>
      <c r="P11" s="46">
        <v>0</v>
      </c>
      <c r="Q11" s="46">
        <v>0</v>
      </c>
      <c r="R11" s="46">
        <v>0</v>
      </c>
      <c r="S11" s="74">
        <v>0</v>
      </c>
      <c r="U11" s="73">
        <v>-199</v>
      </c>
      <c r="V11" s="74">
        <v>0</v>
      </c>
      <c r="W11">
        <v>0</v>
      </c>
      <c r="X11">
        <v>-199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-214</v>
      </c>
      <c r="P12" s="46">
        <v>0</v>
      </c>
      <c r="Q12" s="46">
        <v>0</v>
      </c>
      <c r="R12" s="46">
        <v>0</v>
      </c>
      <c r="S12" s="74">
        <v>0</v>
      </c>
      <c r="U12" s="73">
        <v>-214</v>
      </c>
      <c r="V12" s="74">
        <v>0</v>
      </c>
      <c r="W12">
        <v>0</v>
      </c>
      <c r="X12">
        <v>-214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-225</v>
      </c>
      <c r="P13" s="46">
        <v>0</v>
      </c>
      <c r="Q13" s="46">
        <v>0</v>
      </c>
      <c r="R13" s="46">
        <v>0</v>
      </c>
      <c r="S13" s="74">
        <v>0</v>
      </c>
      <c r="U13" s="73">
        <v>-225</v>
      </c>
      <c r="V13" s="74">
        <v>0</v>
      </c>
      <c r="W13">
        <v>0</v>
      </c>
      <c r="X13">
        <v>-225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4.3499999999999996</v>
      </c>
      <c r="N14" s="73">
        <v>0</v>
      </c>
      <c r="O14" s="46">
        <v>-233</v>
      </c>
      <c r="P14" s="46">
        <v>0</v>
      </c>
      <c r="Q14" s="46">
        <v>0</v>
      </c>
      <c r="R14" s="46">
        <v>0</v>
      </c>
      <c r="S14" s="74">
        <v>0</v>
      </c>
      <c r="U14" s="73">
        <v>-233</v>
      </c>
      <c r="V14" s="74">
        <v>4.3499999999999996</v>
      </c>
      <c r="W14">
        <v>0</v>
      </c>
      <c r="X14">
        <v>-233</v>
      </c>
      <c r="Y14">
        <v>4.3499999999999996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5.03</v>
      </c>
      <c r="N15" s="73">
        <v>0</v>
      </c>
      <c r="O15" s="46">
        <v>-187</v>
      </c>
      <c r="P15" s="46">
        <v>0</v>
      </c>
      <c r="Q15" s="46">
        <v>0</v>
      </c>
      <c r="R15" s="46">
        <v>0</v>
      </c>
      <c r="S15" s="74">
        <v>0</v>
      </c>
      <c r="U15" s="73">
        <v>-187</v>
      </c>
      <c r="V15" s="74">
        <v>5.03</v>
      </c>
      <c r="W15">
        <v>0</v>
      </c>
      <c r="X15">
        <v>-187</v>
      </c>
      <c r="Y15">
        <v>5.03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5.8</v>
      </c>
      <c r="N16" s="73">
        <v>0</v>
      </c>
      <c r="O16" s="46">
        <v>-197</v>
      </c>
      <c r="P16" s="46">
        <v>0</v>
      </c>
      <c r="Q16" s="46">
        <v>0</v>
      </c>
      <c r="R16" s="46">
        <v>0</v>
      </c>
      <c r="S16" s="74">
        <v>0</v>
      </c>
      <c r="U16" s="73">
        <v>-197</v>
      </c>
      <c r="V16" s="74">
        <v>5.8</v>
      </c>
      <c r="W16">
        <v>0</v>
      </c>
      <c r="X16">
        <v>-197</v>
      </c>
      <c r="Y16">
        <v>5.8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4.3499999999999996</v>
      </c>
      <c r="N17" s="73">
        <v>0</v>
      </c>
      <c r="O17" s="46">
        <v>-207</v>
      </c>
      <c r="P17" s="46">
        <v>0</v>
      </c>
      <c r="Q17" s="46">
        <v>0</v>
      </c>
      <c r="R17" s="46">
        <v>0</v>
      </c>
      <c r="S17" s="74">
        <v>0</v>
      </c>
      <c r="U17" s="73">
        <v>-207</v>
      </c>
      <c r="V17" s="74">
        <v>4.3499999999999996</v>
      </c>
      <c r="W17">
        <v>0</v>
      </c>
      <c r="X17">
        <v>-207</v>
      </c>
      <c r="Y17">
        <v>4.3499999999999996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3.48</v>
      </c>
      <c r="N18" s="73">
        <v>0</v>
      </c>
      <c r="O18" s="46">
        <v>-191</v>
      </c>
      <c r="P18" s="46">
        <v>0</v>
      </c>
      <c r="Q18" s="46">
        <v>0</v>
      </c>
      <c r="R18" s="46">
        <v>0</v>
      </c>
      <c r="S18" s="74">
        <v>0</v>
      </c>
      <c r="U18" s="73">
        <v>-191</v>
      </c>
      <c r="V18" s="74">
        <v>3.48</v>
      </c>
      <c r="W18">
        <v>0</v>
      </c>
      <c r="X18">
        <v>-191</v>
      </c>
      <c r="Y18">
        <v>3.48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1.74</v>
      </c>
      <c r="N19" s="73">
        <v>0</v>
      </c>
      <c r="O19" s="46">
        <v>-201</v>
      </c>
      <c r="P19" s="46">
        <v>0</v>
      </c>
      <c r="Q19" s="46">
        <v>0</v>
      </c>
      <c r="R19" s="46">
        <v>0</v>
      </c>
      <c r="S19" s="74">
        <v>0</v>
      </c>
      <c r="U19" s="73">
        <v>-201</v>
      </c>
      <c r="V19" s="74">
        <v>1.74</v>
      </c>
      <c r="W19">
        <v>0</v>
      </c>
      <c r="X19">
        <v>-201</v>
      </c>
      <c r="Y19">
        <v>1.74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6.77</v>
      </c>
      <c r="N20" s="73">
        <v>0</v>
      </c>
      <c r="O20" s="46">
        <v>-206</v>
      </c>
      <c r="P20" s="46">
        <v>0</v>
      </c>
      <c r="Q20" s="46">
        <v>0</v>
      </c>
      <c r="R20" s="46">
        <v>0</v>
      </c>
      <c r="S20" s="74">
        <v>0</v>
      </c>
      <c r="U20" s="73">
        <v>-206</v>
      </c>
      <c r="V20" s="74">
        <v>6.77</v>
      </c>
      <c r="W20">
        <v>0</v>
      </c>
      <c r="X20">
        <v>-206</v>
      </c>
      <c r="Y20">
        <v>6.77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7.73</v>
      </c>
      <c r="N21" s="73">
        <v>0</v>
      </c>
      <c r="O21" s="46">
        <v>-211</v>
      </c>
      <c r="P21" s="46">
        <v>0</v>
      </c>
      <c r="Q21" s="46">
        <v>0</v>
      </c>
      <c r="R21" s="46">
        <v>0</v>
      </c>
      <c r="S21" s="74">
        <v>0</v>
      </c>
      <c r="U21" s="73">
        <v>-211</v>
      </c>
      <c r="V21" s="74">
        <v>7.73</v>
      </c>
      <c r="W21">
        <v>0</v>
      </c>
      <c r="X21">
        <v>-211</v>
      </c>
      <c r="Y21">
        <v>7.73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6.57</v>
      </c>
      <c r="N22" s="73">
        <v>0</v>
      </c>
      <c r="O22" s="46">
        <v>-221</v>
      </c>
      <c r="P22" s="46">
        <v>0</v>
      </c>
      <c r="Q22" s="46">
        <v>0</v>
      </c>
      <c r="R22" s="46">
        <v>0</v>
      </c>
      <c r="S22" s="74">
        <v>0</v>
      </c>
      <c r="U22" s="73">
        <v>-221</v>
      </c>
      <c r="V22" s="74">
        <v>6.57</v>
      </c>
      <c r="W22">
        <v>0</v>
      </c>
      <c r="X22">
        <v>-221</v>
      </c>
      <c r="Y22">
        <v>6.57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1.06</v>
      </c>
      <c r="N23" s="73">
        <v>0</v>
      </c>
      <c r="O23" s="46">
        <v>-126</v>
      </c>
      <c r="P23" s="46">
        <v>0</v>
      </c>
      <c r="Q23" s="46">
        <v>0</v>
      </c>
      <c r="R23" s="46">
        <v>0</v>
      </c>
      <c r="S23" s="74">
        <v>0</v>
      </c>
      <c r="U23" s="73">
        <v>-126</v>
      </c>
      <c r="V23" s="74">
        <v>1.06</v>
      </c>
      <c r="W23">
        <v>0</v>
      </c>
      <c r="X23">
        <v>-126</v>
      </c>
      <c r="Y23">
        <v>1.06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0.68</v>
      </c>
      <c r="N24" s="73">
        <v>0</v>
      </c>
      <c r="O24" s="46">
        <v>-167</v>
      </c>
      <c r="P24" s="46">
        <v>0</v>
      </c>
      <c r="Q24" s="46">
        <v>0</v>
      </c>
      <c r="R24" s="46">
        <v>0</v>
      </c>
      <c r="S24" s="74">
        <v>0</v>
      </c>
      <c r="U24" s="73">
        <v>-167</v>
      </c>
      <c r="V24" s="74">
        <v>0.68</v>
      </c>
      <c r="W24">
        <v>0</v>
      </c>
      <c r="X24">
        <v>-167</v>
      </c>
      <c r="Y24">
        <v>0.68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0.97</v>
      </c>
      <c r="N25" s="73">
        <v>0</v>
      </c>
      <c r="O25" s="46">
        <v>-190</v>
      </c>
      <c r="P25" s="46">
        <v>0</v>
      </c>
      <c r="Q25" s="46">
        <v>0</v>
      </c>
      <c r="R25" s="46">
        <v>0</v>
      </c>
      <c r="S25" s="74">
        <v>0</v>
      </c>
      <c r="U25" s="73">
        <v>-190</v>
      </c>
      <c r="V25" s="74">
        <v>0.97</v>
      </c>
      <c r="W25">
        <v>0</v>
      </c>
      <c r="X25">
        <v>-190</v>
      </c>
      <c r="Y25">
        <v>0.97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4.0599999999999996</v>
      </c>
      <c r="N26" s="73">
        <v>0</v>
      </c>
      <c r="O26" s="46">
        <v>-199</v>
      </c>
      <c r="P26" s="46">
        <v>-11</v>
      </c>
      <c r="Q26" s="46">
        <v>0</v>
      </c>
      <c r="R26" s="46">
        <v>0</v>
      </c>
      <c r="S26" s="74">
        <v>0</v>
      </c>
      <c r="U26" s="73">
        <v>-210</v>
      </c>
      <c r="V26" s="74">
        <v>4.0599999999999996</v>
      </c>
      <c r="W26">
        <v>0</v>
      </c>
      <c r="X26">
        <v>-199</v>
      </c>
      <c r="Y26">
        <v>4.0599999999999996</v>
      </c>
      <c r="Z26">
        <v>-11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8.6</v>
      </c>
      <c r="N27" s="73">
        <v>0</v>
      </c>
      <c r="O27" s="46">
        <v>-168</v>
      </c>
      <c r="P27" s="46">
        <v>-18</v>
      </c>
      <c r="Q27" s="46">
        <v>0</v>
      </c>
      <c r="R27" s="46">
        <v>0</v>
      </c>
      <c r="S27" s="74">
        <v>0</v>
      </c>
      <c r="U27" s="73">
        <v>-186</v>
      </c>
      <c r="V27" s="74">
        <v>8.6</v>
      </c>
      <c r="W27">
        <v>0</v>
      </c>
      <c r="X27">
        <v>-168</v>
      </c>
      <c r="Y27">
        <v>8.6</v>
      </c>
      <c r="Z27">
        <v>-18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9.57</v>
      </c>
      <c r="N28" s="73">
        <v>0</v>
      </c>
      <c r="O28" s="46">
        <v>-168</v>
      </c>
      <c r="P28" s="46">
        <v>-25</v>
      </c>
      <c r="Q28" s="46">
        <v>0</v>
      </c>
      <c r="R28" s="46">
        <v>0</v>
      </c>
      <c r="S28" s="74">
        <v>0</v>
      </c>
      <c r="U28" s="73">
        <v>-193</v>
      </c>
      <c r="V28" s="74">
        <v>9.57</v>
      </c>
      <c r="W28">
        <v>0</v>
      </c>
      <c r="X28">
        <v>-168</v>
      </c>
      <c r="Y28">
        <v>9.57</v>
      </c>
      <c r="Z28">
        <v>-25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9.2799999999999994</v>
      </c>
      <c r="N29" s="73">
        <v>0</v>
      </c>
      <c r="O29" s="46">
        <v>-103</v>
      </c>
      <c r="P29" s="46">
        <v>-30</v>
      </c>
      <c r="Q29" s="46">
        <v>0</v>
      </c>
      <c r="R29" s="46">
        <v>0</v>
      </c>
      <c r="S29" s="74">
        <v>0</v>
      </c>
      <c r="U29" s="73">
        <v>-133</v>
      </c>
      <c r="V29" s="74">
        <v>9.2799999999999994</v>
      </c>
      <c r="W29">
        <v>0</v>
      </c>
      <c r="X29">
        <v>-103</v>
      </c>
      <c r="Y29">
        <v>9.2799999999999994</v>
      </c>
      <c r="Z29">
        <v>-30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8.89</v>
      </c>
      <c r="N30" s="73">
        <v>0</v>
      </c>
      <c r="O30" s="46">
        <v>-104</v>
      </c>
      <c r="P30" s="46">
        <v>-41</v>
      </c>
      <c r="Q30" s="46">
        <v>0</v>
      </c>
      <c r="R30" s="46">
        <v>0</v>
      </c>
      <c r="S30" s="74">
        <v>0</v>
      </c>
      <c r="U30" s="73">
        <v>-145</v>
      </c>
      <c r="V30" s="74">
        <v>8.89</v>
      </c>
      <c r="W30">
        <v>0</v>
      </c>
      <c r="X30">
        <v>-104</v>
      </c>
      <c r="Y30">
        <v>8.89</v>
      </c>
      <c r="Z30">
        <v>-41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7.73</v>
      </c>
      <c r="N31" s="73">
        <v>-9</v>
      </c>
      <c r="O31" s="46">
        <v>-119</v>
      </c>
      <c r="P31" s="46">
        <v>-11</v>
      </c>
      <c r="Q31" s="46">
        <v>0</v>
      </c>
      <c r="R31" s="46">
        <v>0</v>
      </c>
      <c r="S31" s="74">
        <v>0</v>
      </c>
      <c r="U31" s="73">
        <v>-139</v>
      </c>
      <c r="V31" s="74">
        <v>7.73</v>
      </c>
      <c r="W31">
        <v>-9</v>
      </c>
      <c r="X31">
        <v>-119</v>
      </c>
      <c r="Y31">
        <v>7.73</v>
      </c>
      <c r="Z31">
        <v>-11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7.15</v>
      </c>
      <c r="N32" s="73">
        <v>-35</v>
      </c>
      <c r="O32" s="46">
        <v>-129</v>
      </c>
      <c r="P32" s="46">
        <v>-21</v>
      </c>
      <c r="Q32" s="46">
        <v>0</v>
      </c>
      <c r="R32" s="46">
        <v>0</v>
      </c>
      <c r="S32" s="74">
        <v>0</v>
      </c>
      <c r="U32" s="73">
        <v>-185</v>
      </c>
      <c r="V32" s="74">
        <v>7.15</v>
      </c>
      <c r="W32">
        <v>-35</v>
      </c>
      <c r="X32">
        <v>-129</v>
      </c>
      <c r="Y32">
        <v>7.15</v>
      </c>
      <c r="Z32">
        <v>-21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6.67</v>
      </c>
      <c r="N33" s="73">
        <v>-62</v>
      </c>
      <c r="O33" s="46">
        <v>-122</v>
      </c>
      <c r="P33" s="46">
        <v>-3</v>
      </c>
      <c r="Q33" s="46">
        <v>0</v>
      </c>
      <c r="R33" s="46">
        <v>0</v>
      </c>
      <c r="S33" s="74">
        <v>0</v>
      </c>
      <c r="U33" s="73">
        <v>-187</v>
      </c>
      <c r="V33" s="74">
        <v>6.67</v>
      </c>
      <c r="W33">
        <v>-62</v>
      </c>
      <c r="X33">
        <v>-122</v>
      </c>
      <c r="Y33">
        <v>6.67</v>
      </c>
      <c r="Z33">
        <v>-3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1.1599999999999999</v>
      </c>
      <c r="N34" s="73">
        <v>-88</v>
      </c>
      <c r="O34" s="46">
        <v>-132</v>
      </c>
      <c r="P34" s="46">
        <v>-9</v>
      </c>
      <c r="Q34" s="46">
        <v>0</v>
      </c>
      <c r="R34" s="46">
        <v>0</v>
      </c>
      <c r="S34" s="74">
        <v>0</v>
      </c>
      <c r="U34" s="73">
        <v>-229</v>
      </c>
      <c r="V34" s="74">
        <v>1.1599999999999999</v>
      </c>
      <c r="W34">
        <v>-88</v>
      </c>
      <c r="X34">
        <v>-132</v>
      </c>
      <c r="Y34">
        <v>1.1599999999999999</v>
      </c>
      <c r="Z34">
        <v>-9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1.1599999999999999</v>
      </c>
      <c r="N35" s="73">
        <v>-116</v>
      </c>
      <c r="O35" s="46">
        <v>-96</v>
      </c>
      <c r="P35" s="46">
        <v>0</v>
      </c>
      <c r="Q35" s="46">
        <v>0</v>
      </c>
      <c r="R35" s="46">
        <v>0</v>
      </c>
      <c r="S35" s="74">
        <v>0</v>
      </c>
      <c r="U35" s="73">
        <v>-212</v>
      </c>
      <c r="V35" s="74">
        <v>1.1599999999999999</v>
      </c>
      <c r="W35">
        <v>-116</v>
      </c>
      <c r="X35">
        <v>-96</v>
      </c>
      <c r="Y35">
        <v>1.1599999999999999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-119</v>
      </c>
      <c r="O36" s="46">
        <v>-111</v>
      </c>
      <c r="P36" s="46">
        <v>0</v>
      </c>
      <c r="Q36" s="46">
        <v>0</v>
      </c>
      <c r="R36" s="46">
        <v>0</v>
      </c>
      <c r="S36" s="74">
        <v>0</v>
      </c>
      <c r="U36" s="73">
        <v>-230</v>
      </c>
      <c r="V36" s="74">
        <v>0</v>
      </c>
      <c r="W36">
        <v>-119</v>
      </c>
      <c r="X36">
        <v>-111</v>
      </c>
      <c r="Y36">
        <v>0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-123</v>
      </c>
      <c r="O37" s="46">
        <v>-126</v>
      </c>
      <c r="P37" s="46">
        <v>0</v>
      </c>
      <c r="Q37" s="46">
        <v>0</v>
      </c>
      <c r="R37" s="46">
        <v>0</v>
      </c>
      <c r="S37" s="74">
        <v>0</v>
      </c>
      <c r="U37" s="73">
        <v>-249</v>
      </c>
      <c r="V37" s="74">
        <v>0</v>
      </c>
      <c r="W37">
        <v>-123</v>
      </c>
      <c r="X37">
        <v>-126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-125</v>
      </c>
      <c r="O38" s="46">
        <v>-136</v>
      </c>
      <c r="P38" s="46">
        <v>0</v>
      </c>
      <c r="Q38" s="46">
        <v>0</v>
      </c>
      <c r="R38" s="46">
        <v>0</v>
      </c>
      <c r="S38" s="74">
        <v>0</v>
      </c>
      <c r="U38" s="73">
        <v>-261</v>
      </c>
      <c r="V38" s="74">
        <v>0</v>
      </c>
      <c r="W38">
        <v>-125</v>
      </c>
      <c r="X38">
        <v>-136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2.2200000000000002</v>
      </c>
      <c r="N39" s="73">
        <v>-140</v>
      </c>
      <c r="O39" s="46">
        <v>-131</v>
      </c>
      <c r="P39" s="46">
        <v>0</v>
      </c>
      <c r="Q39" s="46">
        <v>0</v>
      </c>
      <c r="R39" s="46">
        <v>0</v>
      </c>
      <c r="S39" s="74">
        <v>0</v>
      </c>
      <c r="U39" s="73">
        <v>-271</v>
      </c>
      <c r="V39" s="74">
        <v>2.2200000000000002</v>
      </c>
      <c r="W39">
        <v>-140</v>
      </c>
      <c r="X39">
        <v>-131</v>
      </c>
      <c r="Y39">
        <v>2.2200000000000002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4.3499999999999996</v>
      </c>
      <c r="N40" s="73">
        <v>-105</v>
      </c>
      <c r="O40" s="46">
        <v>-152</v>
      </c>
      <c r="P40" s="46">
        <v>0</v>
      </c>
      <c r="Q40" s="46">
        <v>0</v>
      </c>
      <c r="R40" s="46">
        <v>0</v>
      </c>
      <c r="S40" s="74">
        <v>0</v>
      </c>
      <c r="U40" s="73">
        <v>-257</v>
      </c>
      <c r="V40" s="74">
        <v>4.3499999999999996</v>
      </c>
      <c r="W40">
        <v>-105</v>
      </c>
      <c r="X40">
        <v>-152</v>
      </c>
      <c r="Y40">
        <v>4.3499999999999996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3.09</v>
      </c>
      <c r="N41" s="73">
        <v>-83</v>
      </c>
      <c r="O41" s="46">
        <v>-137</v>
      </c>
      <c r="P41" s="46">
        <v>0</v>
      </c>
      <c r="Q41" s="46">
        <v>0</v>
      </c>
      <c r="R41" s="46">
        <v>0</v>
      </c>
      <c r="S41" s="74">
        <v>0</v>
      </c>
      <c r="U41" s="73">
        <v>-220</v>
      </c>
      <c r="V41" s="74">
        <v>3.09</v>
      </c>
      <c r="W41">
        <v>-83</v>
      </c>
      <c r="X41">
        <v>-137</v>
      </c>
      <c r="Y41">
        <v>3.09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6.09</v>
      </c>
      <c r="N42" s="73">
        <v>-63</v>
      </c>
      <c r="O42" s="46">
        <v>-138</v>
      </c>
      <c r="P42" s="46">
        <v>0</v>
      </c>
      <c r="Q42" s="46">
        <v>0</v>
      </c>
      <c r="R42" s="46">
        <v>0</v>
      </c>
      <c r="S42" s="74">
        <v>0</v>
      </c>
      <c r="U42" s="73">
        <v>-201</v>
      </c>
      <c r="V42" s="74">
        <v>6.09</v>
      </c>
      <c r="W42">
        <v>-63</v>
      </c>
      <c r="X42">
        <v>-138</v>
      </c>
      <c r="Y42">
        <v>6.09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1.55</v>
      </c>
      <c r="N43" s="73">
        <v>-68</v>
      </c>
      <c r="O43" s="46">
        <v>-171</v>
      </c>
      <c r="P43" s="46">
        <v>0</v>
      </c>
      <c r="Q43" s="46">
        <v>0</v>
      </c>
      <c r="R43" s="46">
        <v>0</v>
      </c>
      <c r="S43" s="74">
        <v>0</v>
      </c>
      <c r="U43" s="73">
        <v>-239</v>
      </c>
      <c r="V43" s="74">
        <v>1.55</v>
      </c>
      <c r="W43">
        <v>-68</v>
      </c>
      <c r="X43">
        <v>-171</v>
      </c>
      <c r="Y43">
        <v>1.55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0.57999999999999996</v>
      </c>
      <c r="N44" s="73">
        <v>-45</v>
      </c>
      <c r="O44" s="46">
        <v>-156</v>
      </c>
      <c r="P44" s="46">
        <v>0</v>
      </c>
      <c r="Q44" s="46">
        <v>0</v>
      </c>
      <c r="R44" s="46">
        <v>0</v>
      </c>
      <c r="S44" s="74">
        <v>0</v>
      </c>
      <c r="U44" s="73">
        <v>-201</v>
      </c>
      <c r="V44" s="74">
        <v>0.57999999999999996</v>
      </c>
      <c r="W44">
        <v>-45</v>
      </c>
      <c r="X44">
        <v>-156</v>
      </c>
      <c r="Y44">
        <v>0.57999999999999996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-24</v>
      </c>
      <c r="O45" s="46">
        <v>-211</v>
      </c>
      <c r="P45" s="46">
        <v>0</v>
      </c>
      <c r="Q45" s="46">
        <v>0</v>
      </c>
      <c r="R45" s="46">
        <v>0</v>
      </c>
      <c r="S45" s="74">
        <v>0</v>
      </c>
      <c r="U45" s="73">
        <v>-235</v>
      </c>
      <c r="V45" s="74">
        <v>0</v>
      </c>
      <c r="W45">
        <v>-24</v>
      </c>
      <c r="X45">
        <v>-211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2.71</v>
      </c>
      <c r="N46" s="73">
        <v>-9</v>
      </c>
      <c r="O46" s="46">
        <v>-196</v>
      </c>
      <c r="P46" s="46">
        <v>0</v>
      </c>
      <c r="Q46" s="46">
        <v>0</v>
      </c>
      <c r="R46" s="46">
        <v>0</v>
      </c>
      <c r="S46" s="74">
        <v>0</v>
      </c>
      <c r="U46" s="73">
        <v>-205</v>
      </c>
      <c r="V46" s="74">
        <v>2.71</v>
      </c>
      <c r="W46">
        <v>-9</v>
      </c>
      <c r="X46">
        <v>-196</v>
      </c>
      <c r="Y46">
        <v>2.71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-181</v>
      </c>
      <c r="P47" s="46">
        <v>0</v>
      </c>
      <c r="Q47" s="46">
        <v>0</v>
      </c>
      <c r="R47" s="46">
        <v>0</v>
      </c>
      <c r="S47" s="74">
        <v>0</v>
      </c>
      <c r="U47" s="73">
        <v>-181</v>
      </c>
      <c r="V47" s="74">
        <v>0</v>
      </c>
      <c r="W47">
        <v>0</v>
      </c>
      <c r="X47">
        <v>-181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-171</v>
      </c>
      <c r="P48" s="46">
        <v>0</v>
      </c>
      <c r="Q48" s="46">
        <v>0</v>
      </c>
      <c r="R48" s="46">
        <v>0</v>
      </c>
      <c r="S48" s="74">
        <v>0</v>
      </c>
      <c r="U48" s="73">
        <v>-171</v>
      </c>
      <c r="V48" s="74">
        <v>0</v>
      </c>
      <c r="W48">
        <v>0</v>
      </c>
      <c r="X48">
        <v>-171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-156</v>
      </c>
      <c r="P49" s="46">
        <v>0</v>
      </c>
      <c r="Q49" s="46">
        <v>0</v>
      </c>
      <c r="R49" s="46">
        <v>0</v>
      </c>
      <c r="S49" s="74">
        <v>0</v>
      </c>
      <c r="U49" s="73">
        <v>-156</v>
      </c>
      <c r="V49" s="74">
        <v>0</v>
      </c>
      <c r="W49">
        <v>0</v>
      </c>
      <c r="X49">
        <v>-156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-151</v>
      </c>
      <c r="P50" s="46">
        <v>0</v>
      </c>
      <c r="Q50" s="46">
        <v>0</v>
      </c>
      <c r="R50" s="46">
        <v>0</v>
      </c>
      <c r="S50" s="74">
        <v>0</v>
      </c>
      <c r="U50" s="73">
        <v>-151</v>
      </c>
      <c r="V50" s="74">
        <v>0</v>
      </c>
      <c r="W50">
        <v>0</v>
      </c>
      <c r="X50">
        <v>-151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-141</v>
      </c>
      <c r="P51" s="46">
        <v>0</v>
      </c>
      <c r="Q51" s="46">
        <v>0</v>
      </c>
      <c r="R51" s="46">
        <v>0</v>
      </c>
      <c r="S51" s="74">
        <v>0</v>
      </c>
      <c r="U51" s="73">
        <v>-141</v>
      </c>
      <c r="V51" s="74">
        <v>0</v>
      </c>
      <c r="W51">
        <v>0</v>
      </c>
      <c r="X51">
        <v>-141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-131</v>
      </c>
      <c r="P52" s="46">
        <v>0</v>
      </c>
      <c r="Q52" s="46">
        <v>0</v>
      </c>
      <c r="R52" s="46">
        <v>0</v>
      </c>
      <c r="S52" s="74">
        <v>0</v>
      </c>
      <c r="U52" s="73">
        <v>-131</v>
      </c>
      <c r="V52" s="74">
        <v>0</v>
      </c>
      <c r="W52">
        <v>0</v>
      </c>
      <c r="X52">
        <v>-131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-121</v>
      </c>
      <c r="P53" s="46">
        <v>0</v>
      </c>
      <c r="Q53" s="46">
        <v>0</v>
      </c>
      <c r="R53" s="46">
        <v>0</v>
      </c>
      <c r="S53" s="74">
        <v>0</v>
      </c>
      <c r="U53" s="73">
        <v>-121</v>
      </c>
      <c r="V53" s="74">
        <v>0</v>
      </c>
      <c r="W53">
        <v>0</v>
      </c>
      <c r="X53">
        <v>-121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-121</v>
      </c>
      <c r="P54" s="46">
        <v>0</v>
      </c>
      <c r="Q54" s="46">
        <v>0</v>
      </c>
      <c r="R54" s="46">
        <v>0</v>
      </c>
      <c r="S54" s="74">
        <v>0</v>
      </c>
      <c r="U54" s="73">
        <v>-121</v>
      </c>
      <c r="V54" s="74">
        <v>0</v>
      </c>
      <c r="W54">
        <v>0</v>
      </c>
      <c r="X54">
        <v>-121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-121</v>
      </c>
      <c r="P55" s="46">
        <v>0</v>
      </c>
      <c r="Q55" s="46">
        <v>0</v>
      </c>
      <c r="R55" s="46">
        <v>0</v>
      </c>
      <c r="S55" s="74">
        <v>0</v>
      </c>
      <c r="U55" s="73">
        <v>-121</v>
      </c>
      <c r="V55" s="74">
        <v>0</v>
      </c>
      <c r="W55">
        <v>0</v>
      </c>
      <c r="X55">
        <v>-121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-121</v>
      </c>
      <c r="P56" s="46">
        <v>0</v>
      </c>
      <c r="Q56" s="46">
        <v>0</v>
      </c>
      <c r="R56" s="46">
        <v>0</v>
      </c>
      <c r="S56" s="74">
        <v>0</v>
      </c>
      <c r="U56" s="73">
        <v>-121</v>
      </c>
      <c r="V56" s="74">
        <v>0</v>
      </c>
      <c r="W56">
        <v>0</v>
      </c>
      <c r="X56">
        <v>-121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-111</v>
      </c>
      <c r="P57" s="46">
        <v>0</v>
      </c>
      <c r="Q57" s="46">
        <v>0</v>
      </c>
      <c r="R57" s="46">
        <v>0</v>
      </c>
      <c r="S57" s="74">
        <v>0</v>
      </c>
      <c r="U57" s="73">
        <v>-111</v>
      </c>
      <c r="V57" s="74">
        <v>0</v>
      </c>
      <c r="W57">
        <v>0</v>
      </c>
      <c r="X57">
        <v>-111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-96</v>
      </c>
      <c r="P58" s="46">
        <v>0</v>
      </c>
      <c r="Q58" s="46">
        <v>0</v>
      </c>
      <c r="R58" s="46">
        <v>0</v>
      </c>
      <c r="S58" s="74">
        <v>0</v>
      </c>
      <c r="U58" s="73">
        <v>-96</v>
      </c>
      <c r="V58" s="74">
        <v>0</v>
      </c>
      <c r="W58">
        <v>0</v>
      </c>
      <c r="X58">
        <v>-96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4.3499999999999996</v>
      </c>
      <c r="N59" s="73">
        <v>0</v>
      </c>
      <c r="O59" s="46">
        <v>-91</v>
      </c>
      <c r="P59" s="46">
        <v>0</v>
      </c>
      <c r="Q59" s="46">
        <v>0</v>
      </c>
      <c r="R59" s="46">
        <v>0</v>
      </c>
      <c r="S59" s="74">
        <v>0</v>
      </c>
      <c r="U59" s="73">
        <v>-91</v>
      </c>
      <c r="V59" s="74">
        <v>4.3499999999999996</v>
      </c>
      <c r="W59">
        <v>0</v>
      </c>
      <c r="X59">
        <v>-91</v>
      </c>
      <c r="Y59">
        <v>4.3499999999999996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6.57</v>
      </c>
      <c r="N60" s="73">
        <v>0</v>
      </c>
      <c r="O60" s="46">
        <v>-82</v>
      </c>
      <c r="P60" s="46">
        <v>0</v>
      </c>
      <c r="Q60" s="46">
        <v>0</v>
      </c>
      <c r="R60" s="46">
        <v>0</v>
      </c>
      <c r="S60" s="74">
        <v>0</v>
      </c>
      <c r="U60" s="73">
        <v>-82</v>
      </c>
      <c r="V60" s="74">
        <v>6.57</v>
      </c>
      <c r="W60">
        <v>0</v>
      </c>
      <c r="X60">
        <v>-82</v>
      </c>
      <c r="Y60">
        <v>6.57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7.44</v>
      </c>
      <c r="N61" s="73">
        <v>0</v>
      </c>
      <c r="O61" s="46">
        <v>-27</v>
      </c>
      <c r="P61" s="46">
        <v>0</v>
      </c>
      <c r="Q61" s="46">
        <v>0</v>
      </c>
      <c r="R61" s="46">
        <v>0</v>
      </c>
      <c r="S61" s="74">
        <v>0</v>
      </c>
      <c r="U61" s="73">
        <v>-27</v>
      </c>
      <c r="V61" s="74">
        <v>7.44</v>
      </c>
      <c r="W61">
        <v>0</v>
      </c>
      <c r="X61">
        <v>-27</v>
      </c>
      <c r="Y61">
        <v>7.44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23.19</v>
      </c>
      <c r="K62" s="46">
        <v>0</v>
      </c>
      <c r="L62" s="46">
        <v>0</v>
      </c>
      <c r="M62" s="74">
        <v>8.99</v>
      </c>
      <c r="N62" s="73">
        <v>0</v>
      </c>
      <c r="O62" s="46">
        <v>-22</v>
      </c>
      <c r="P62" s="46">
        <v>0</v>
      </c>
      <c r="Q62" s="46">
        <v>0</v>
      </c>
      <c r="R62" s="46">
        <v>0</v>
      </c>
      <c r="S62" s="74">
        <v>0</v>
      </c>
      <c r="U62" s="73">
        <v>-22</v>
      </c>
      <c r="V62" s="74">
        <v>32.18</v>
      </c>
      <c r="W62">
        <v>0</v>
      </c>
      <c r="X62">
        <v>-22</v>
      </c>
      <c r="Y62">
        <v>8.99</v>
      </c>
      <c r="Z62">
        <v>23.19</v>
      </c>
    </row>
    <row r="63" spans="7:26">
      <c r="G63" t="s">
        <v>105</v>
      </c>
      <c r="H63" s="73">
        <v>0</v>
      </c>
      <c r="I63" s="46">
        <v>0</v>
      </c>
      <c r="J63" s="46">
        <v>49.29</v>
      </c>
      <c r="K63" s="46">
        <v>0</v>
      </c>
      <c r="L63" s="46">
        <v>0</v>
      </c>
      <c r="M63" s="74">
        <v>1.84</v>
      </c>
      <c r="N63" s="73">
        <v>0</v>
      </c>
      <c r="O63" s="46">
        <v>-67.290000000000006</v>
      </c>
      <c r="P63" s="46">
        <v>0</v>
      </c>
      <c r="Q63" s="46">
        <v>0</v>
      </c>
      <c r="R63" s="46">
        <v>0</v>
      </c>
      <c r="S63" s="74">
        <v>0</v>
      </c>
      <c r="U63" s="73">
        <v>-67.290000000000006</v>
      </c>
      <c r="V63" s="74">
        <v>51.13</v>
      </c>
      <c r="W63">
        <v>0</v>
      </c>
      <c r="X63">
        <v>-67.290000000000006</v>
      </c>
      <c r="Y63">
        <v>1.84</v>
      </c>
      <c r="Z63">
        <v>49.29</v>
      </c>
    </row>
    <row r="64" spans="7:26">
      <c r="G64" t="s">
        <v>106</v>
      </c>
      <c r="H64" s="73">
        <v>0</v>
      </c>
      <c r="I64" s="46">
        <v>0</v>
      </c>
      <c r="J64" s="46">
        <v>64.75</v>
      </c>
      <c r="K64" s="46">
        <v>0</v>
      </c>
      <c r="L64" s="46">
        <v>0</v>
      </c>
      <c r="M64" s="74">
        <v>4.3499999999999996</v>
      </c>
      <c r="N64" s="73">
        <v>0</v>
      </c>
      <c r="O64" s="46">
        <v>-52</v>
      </c>
      <c r="P64" s="46">
        <v>0</v>
      </c>
      <c r="Q64" s="46">
        <v>0</v>
      </c>
      <c r="R64" s="46">
        <v>0</v>
      </c>
      <c r="S64" s="74">
        <v>0</v>
      </c>
      <c r="U64" s="73">
        <v>-52</v>
      </c>
      <c r="V64" s="74">
        <v>69.099999999999994</v>
      </c>
      <c r="W64">
        <v>0</v>
      </c>
      <c r="X64">
        <v>-52</v>
      </c>
      <c r="Y64">
        <v>4.3499999999999996</v>
      </c>
      <c r="Z64">
        <v>64.75</v>
      </c>
    </row>
    <row r="65" spans="7:26">
      <c r="G65" t="s">
        <v>107</v>
      </c>
      <c r="H65" s="73">
        <v>0</v>
      </c>
      <c r="I65" s="46">
        <v>0</v>
      </c>
      <c r="J65" s="46">
        <v>75.38</v>
      </c>
      <c r="K65" s="46">
        <v>0</v>
      </c>
      <c r="L65" s="46">
        <v>0</v>
      </c>
      <c r="M65" s="74">
        <v>5.61</v>
      </c>
      <c r="N65" s="73">
        <v>0</v>
      </c>
      <c r="O65" s="46">
        <v>-68</v>
      </c>
      <c r="P65" s="46">
        <v>0</v>
      </c>
      <c r="Q65" s="46">
        <v>0</v>
      </c>
      <c r="R65" s="46">
        <v>0</v>
      </c>
      <c r="S65" s="74">
        <v>0</v>
      </c>
      <c r="U65" s="73">
        <v>-68</v>
      </c>
      <c r="V65" s="74">
        <v>80.989999999999995</v>
      </c>
      <c r="W65">
        <v>0</v>
      </c>
      <c r="X65">
        <v>-68</v>
      </c>
      <c r="Y65">
        <v>5.61</v>
      </c>
      <c r="Z65">
        <v>75.38</v>
      </c>
    </row>
    <row r="66" spans="7:26">
      <c r="G66" t="s">
        <v>108</v>
      </c>
      <c r="H66" s="73">
        <v>0</v>
      </c>
      <c r="I66" s="46">
        <v>0</v>
      </c>
      <c r="J66" s="46">
        <v>86.99</v>
      </c>
      <c r="K66" s="46">
        <v>0</v>
      </c>
      <c r="L66" s="46">
        <v>0</v>
      </c>
      <c r="M66" s="74">
        <v>0</v>
      </c>
      <c r="N66" s="73">
        <v>0</v>
      </c>
      <c r="O66" s="46">
        <v>-68</v>
      </c>
      <c r="P66" s="46">
        <v>0</v>
      </c>
      <c r="Q66" s="46">
        <v>0</v>
      </c>
      <c r="R66" s="46">
        <v>0</v>
      </c>
      <c r="S66" s="74">
        <v>0</v>
      </c>
      <c r="U66" s="73">
        <v>-68</v>
      </c>
      <c r="V66" s="74">
        <v>86.98</v>
      </c>
      <c r="W66">
        <v>0</v>
      </c>
      <c r="X66">
        <v>-68</v>
      </c>
      <c r="Y66">
        <v>0</v>
      </c>
      <c r="Z66">
        <v>86.99</v>
      </c>
    </row>
    <row r="67" spans="7:26">
      <c r="G67" t="s">
        <v>109</v>
      </c>
      <c r="H67" s="73">
        <v>0</v>
      </c>
      <c r="I67" s="46">
        <v>0</v>
      </c>
      <c r="J67" s="46">
        <v>82.15</v>
      </c>
      <c r="K67" s="46">
        <v>0</v>
      </c>
      <c r="L67" s="46">
        <v>0</v>
      </c>
      <c r="M67" s="74">
        <v>0</v>
      </c>
      <c r="N67" s="73">
        <v>0</v>
      </c>
      <c r="O67" s="46">
        <v>-65</v>
      </c>
      <c r="P67" s="46">
        <v>0</v>
      </c>
      <c r="Q67" s="46">
        <v>0</v>
      </c>
      <c r="R67" s="46">
        <v>0</v>
      </c>
      <c r="S67" s="74">
        <v>0</v>
      </c>
      <c r="U67" s="73">
        <v>-65</v>
      </c>
      <c r="V67" s="74">
        <v>82.15</v>
      </c>
      <c r="W67">
        <v>0</v>
      </c>
      <c r="X67">
        <v>-65</v>
      </c>
      <c r="Y67">
        <v>0</v>
      </c>
      <c r="Z67">
        <v>82.15</v>
      </c>
    </row>
    <row r="68" spans="7:26">
      <c r="G68" t="s">
        <v>110</v>
      </c>
      <c r="H68" s="73">
        <v>0</v>
      </c>
      <c r="I68" s="46">
        <v>0</v>
      </c>
      <c r="J68" s="46">
        <v>75.39</v>
      </c>
      <c r="K68" s="46">
        <v>0</v>
      </c>
      <c r="L68" s="46">
        <v>0</v>
      </c>
      <c r="M68" s="74">
        <v>0</v>
      </c>
      <c r="N68" s="73">
        <v>0</v>
      </c>
      <c r="O68" s="46">
        <v>-59</v>
      </c>
      <c r="P68" s="46">
        <v>0</v>
      </c>
      <c r="Q68" s="46">
        <v>0</v>
      </c>
      <c r="R68" s="46">
        <v>0</v>
      </c>
      <c r="S68" s="74">
        <v>0</v>
      </c>
      <c r="U68" s="73">
        <v>-59</v>
      </c>
      <c r="V68" s="74">
        <v>75.39</v>
      </c>
      <c r="W68">
        <v>0</v>
      </c>
      <c r="X68">
        <v>-59</v>
      </c>
      <c r="Y68">
        <v>0</v>
      </c>
      <c r="Z68">
        <v>75.39</v>
      </c>
    </row>
    <row r="69" spans="7:26">
      <c r="G69" t="s">
        <v>111</v>
      </c>
      <c r="H69" s="73">
        <v>0</v>
      </c>
      <c r="I69" s="46">
        <v>0</v>
      </c>
      <c r="J69" s="46">
        <v>73.45</v>
      </c>
      <c r="K69" s="46">
        <v>0</v>
      </c>
      <c r="L69" s="46">
        <v>0</v>
      </c>
      <c r="M69" s="74">
        <v>0</v>
      </c>
      <c r="N69" s="73">
        <v>0</v>
      </c>
      <c r="O69" s="46">
        <v>-50</v>
      </c>
      <c r="P69" s="46">
        <v>0</v>
      </c>
      <c r="Q69" s="46">
        <v>0</v>
      </c>
      <c r="R69" s="46">
        <v>0</v>
      </c>
      <c r="S69" s="74">
        <v>0</v>
      </c>
      <c r="U69" s="73">
        <v>-50</v>
      </c>
      <c r="V69" s="74">
        <v>73.45</v>
      </c>
      <c r="W69">
        <v>0</v>
      </c>
      <c r="X69">
        <v>-50</v>
      </c>
      <c r="Y69">
        <v>0</v>
      </c>
      <c r="Z69">
        <v>73.45</v>
      </c>
    </row>
    <row r="70" spans="7:26">
      <c r="G70" t="s">
        <v>112</v>
      </c>
      <c r="H70" s="73">
        <v>0</v>
      </c>
      <c r="I70" s="46">
        <v>0</v>
      </c>
      <c r="J70" s="46">
        <v>72.489999999999995</v>
      </c>
      <c r="K70" s="46">
        <v>0</v>
      </c>
      <c r="L70" s="46">
        <v>0</v>
      </c>
      <c r="M70" s="74">
        <v>0</v>
      </c>
      <c r="N70" s="73">
        <v>0</v>
      </c>
      <c r="O70" s="46">
        <v>-45</v>
      </c>
      <c r="P70" s="46">
        <v>0</v>
      </c>
      <c r="Q70" s="46">
        <v>0</v>
      </c>
      <c r="R70" s="46">
        <v>0</v>
      </c>
      <c r="S70" s="74">
        <v>0</v>
      </c>
      <c r="U70" s="73">
        <v>-45</v>
      </c>
      <c r="V70" s="74">
        <v>72.489999999999995</v>
      </c>
      <c r="W70">
        <v>0</v>
      </c>
      <c r="X70">
        <v>-45</v>
      </c>
      <c r="Y70">
        <v>0</v>
      </c>
      <c r="Z70">
        <v>72.489999999999995</v>
      </c>
    </row>
    <row r="71" spans="7:26">
      <c r="G71" t="s">
        <v>113</v>
      </c>
      <c r="H71" s="73">
        <v>0</v>
      </c>
      <c r="I71" s="46">
        <v>0</v>
      </c>
      <c r="J71" s="46">
        <v>74.42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74.42</v>
      </c>
      <c r="W71">
        <v>0</v>
      </c>
      <c r="X71">
        <v>0</v>
      </c>
      <c r="Y71">
        <v>0</v>
      </c>
      <c r="Z71">
        <v>74.42</v>
      </c>
    </row>
    <row r="72" spans="7:26">
      <c r="G72" t="s">
        <v>114</v>
      </c>
      <c r="H72" s="73">
        <v>0</v>
      </c>
      <c r="I72" s="46">
        <v>0</v>
      </c>
      <c r="J72" s="46">
        <v>79.25</v>
      </c>
      <c r="K72" s="46">
        <v>0</v>
      </c>
      <c r="L72" s="46">
        <v>0</v>
      </c>
      <c r="M72" s="74">
        <v>0.28999999999999998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79.540000000000006</v>
      </c>
      <c r="W72">
        <v>0</v>
      </c>
      <c r="X72">
        <v>0</v>
      </c>
      <c r="Y72">
        <v>0.28999999999999998</v>
      </c>
      <c r="Z72">
        <v>79.25</v>
      </c>
    </row>
    <row r="73" spans="7:26">
      <c r="G73" t="s">
        <v>115</v>
      </c>
      <c r="H73" s="73">
        <v>0</v>
      </c>
      <c r="I73" s="46">
        <v>0</v>
      </c>
      <c r="J73" s="46">
        <v>71.52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71.52</v>
      </c>
      <c r="W73">
        <v>0</v>
      </c>
      <c r="X73">
        <v>0</v>
      </c>
      <c r="Y73">
        <v>0</v>
      </c>
      <c r="Z73">
        <v>71.52</v>
      </c>
    </row>
    <row r="74" spans="7:26">
      <c r="G74" t="s">
        <v>116</v>
      </c>
      <c r="H74" s="73">
        <v>0</v>
      </c>
      <c r="I74" s="46">
        <v>0</v>
      </c>
      <c r="J74" s="46">
        <v>62.82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62.82</v>
      </c>
      <c r="W74">
        <v>0</v>
      </c>
      <c r="X74">
        <v>0</v>
      </c>
      <c r="Y74">
        <v>0</v>
      </c>
      <c r="Z74">
        <v>62.82</v>
      </c>
    </row>
    <row r="75" spans="7:26">
      <c r="G75" t="s">
        <v>117</v>
      </c>
      <c r="H75" s="73">
        <v>0</v>
      </c>
      <c r="I75" s="46">
        <v>0</v>
      </c>
      <c r="J75" s="46">
        <v>54.12</v>
      </c>
      <c r="K75" s="46">
        <v>0</v>
      </c>
      <c r="L75" s="46">
        <v>0</v>
      </c>
      <c r="M75" s="74">
        <v>9.57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63.69</v>
      </c>
      <c r="W75">
        <v>0</v>
      </c>
      <c r="X75">
        <v>0</v>
      </c>
      <c r="Y75">
        <v>9.57</v>
      </c>
      <c r="Z75">
        <v>54.12</v>
      </c>
    </row>
    <row r="76" spans="7:26">
      <c r="G76" t="s">
        <v>118</v>
      </c>
      <c r="H76" s="73">
        <v>0</v>
      </c>
      <c r="I76" s="46">
        <v>0</v>
      </c>
      <c r="J76" s="46">
        <v>51.22</v>
      </c>
      <c r="K76" s="46">
        <v>0</v>
      </c>
      <c r="L76" s="46">
        <v>0</v>
      </c>
      <c r="M76" s="74">
        <v>9.57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60.79</v>
      </c>
      <c r="W76">
        <v>0</v>
      </c>
      <c r="X76">
        <v>0</v>
      </c>
      <c r="Y76">
        <v>9.57</v>
      </c>
      <c r="Z76">
        <v>51.22</v>
      </c>
    </row>
    <row r="77" spans="7:26">
      <c r="G77" t="s">
        <v>119</v>
      </c>
      <c r="H77" s="73">
        <v>0</v>
      </c>
      <c r="I77" s="46">
        <v>0</v>
      </c>
      <c r="J77" s="46">
        <v>50.26</v>
      </c>
      <c r="K77" s="46">
        <v>0</v>
      </c>
      <c r="L77" s="46">
        <v>0</v>
      </c>
      <c r="M77" s="74">
        <v>9.57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59.83</v>
      </c>
      <c r="W77">
        <v>0</v>
      </c>
      <c r="X77">
        <v>0</v>
      </c>
      <c r="Y77">
        <v>9.57</v>
      </c>
      <c r="Z77">
        <v>50.26</v>
      </c>
    </row>
    <row r="78" spans="7:26">
      <c r="G78" t="s">
        <v>120</v>
      </c>
      <c r="H78" s="73">
        <v>0</v>
      </c>
      <c r="I78" s="46">
        <v>0</v>
      </c>
      <c r="J78" s="46">
        <v>48.33</v>
      </c>
      <c r="K78" s="46">
        <v>0</v>
      </c>
      <c r="L78" s="46">
        <v>0</v>
      </c>
      <c r="M78" s="74">
        <v>0</v>
      </c>
      <c r="N78" s="73">
        <v>0</v>
      </c>
      <c r="O78" s="46">
        <v>-30</v>
      </c>
      <c r="P78" s="46">
        <v>0</v>
      </c>
      <c r="Q78" s="46">
        <v>0</v>
      </c>
      <c r="R78" s="46">
        <v>0</v>
      </c>
      <c r="S78" s="74">
        <v>0</v>
      </c>
      <c r="U78" s="73">
        <v>-30</v>
      </c>
      <c r="V78" s="74">
        <v>48.32</v>
      </c>
      <c r="W78">
        <v>0</v>
      </c>
      <c r="X78">
        <v>-30</v>
      </c>
      <c r="Y78">
        <v>0</v>
      </c>
      <c r="Z78">
        <v>48.33</v>
      </c>
    </row>
    <row r="79" spans="7:26">
      <c r="G79" t="s">
        <v>121</v>
      </c>
      <c r="H79" s="73">
        <v>0</v>
      </c>
      <c r="I79" s="46">
        <v>0</v>
      </c>
      <c r="J79" s="46">
        <v>38.549999999999997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38.549999999999997</v>
      </c>
      <c r="W79">
        <v>0</v>
      </c>
      <c r="X79">
        <v>0</v>
      </c>
      <c r="Y79">
        <v>0</v>
      </c>
      <c r="Z79">
        <v>38.549999999999997</v>
      </c>
    </row>
    <row r="80" spans="7:26">
      <c r="G80" t="s">
        <v>122</v>
      </c>
      <c r="H80" s="73">
        <v>0</v>
      </c>
      <c r="I80" s="46">
        <v>0</v>
      </c>
      <c r="J80" s="46">
        <v>49.67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49.67</v>
      </c>
      <c r="W80">
        <v>0</v>
      </c>
      <c r="X80">
        <v>0</v>
      </c>
      <c r="Y80">
        <v>0</v>
      </c>
      <c r="Z80">
        <v>49.67</v>
      </c>
    </row>
    <row r="81" spans="7:26">
      <c r="G81" t="s">
        <v>123</v>
      </c>
      <c r="H81" s="73">
        <v>0</v>
      </c>
      <c r="I81" s="46">
        <v>0</v>
      </c>
      <c r="J81" s="46">
        <v>58.34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58.34</v>
      </c>
      <c r="W81">
        <v>0</v>
      </c>
      <c r="X81">
        <v>0</v>
      </c>
      <c r="Y81">
        <v>0</v>
      </c>
      <c r="Z81">
        <v>58.34</v>
      </c>
    </row>
    <row r="82" spans="7:26">
      <c r="G82" t="s">
        <v>124</v>
      </c>
      <c r="H82" s="73">
        <v>0</v>
      </c>
      <c r="I82" s="46">
        <v>0</v>
      </c>
      <c r="J82" s="46">
        <v>55.55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55.55</v>
      </c>
      <c r="W82">
        <v>0</v>
      </c>
      <c r="X82">
        <v>0</v>
      </c>
      <c r="Y82">
        <v>0</v>
      </c>
      <c r="Z82">
        <v>55.55</v>
      </c>
    </row>
    <row r="83" spans="7:26">
      <c r="G83" t="s">
        <v>125</v>
      </c>
      <c r="H83" s="73">
        <v>0</v>
      </c>
      <c r="I83" s="46">
        <v>0</v>
      </c>
      <c r="J83" s="46">
        <v>66.44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66.44</v>
      </c>
      <c r="W83">
        <v>0</v>
      </c>
      <c r="X83">
        <v>0</v>
      </c>
      <c r="Y83">
        <v>0</v>
      </c>
      <c r="Z83">
        <v>66.44</v>
      </c>
    </row>
    <row r="84" spans="7:26">
      <c r="G84" t="s">
        <v>126</v>
      </c>
      <c r="H84" s="73">
        <v>0</v>
      </c>
      <c r="I84" s="46">
        <v>0</v>
      </c>
      <c r="J84" s="46">
        <v>62.96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62.96</v>
      </c>
      <c r="W84">
        <v>0</v>
      </c>
      <c r="X84">
        <v>0</v>
      </c>
      <c r="Y84">
        <v>0</v>
      </c>
      <c r="Z84">
        <v>62.96</v>
      </c>
    </row>
    <row r="85" spans="7:26">
      <c r="G85" t="s">
        <v>127</v>
      </c>
      <c r="H85" s="73">
        <v>0</v>
      </c>
      <c r="I85" s="46">
        <v>0</v>
      </c>
      <c r="J85" s="46">
        <v>61.75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61.75</v>
      </c>
      <c r="W85">
        <v>0</v>
      </c>
      <c r="X85">
        <v>0</v>
      </c>
      <c r="Y85">
        <v>0</v>
      </c>
      <c r="Z85">
        <v>61.75</v>
      </c>
    </row>
    <row r="86" spans="7:26">
      <c r="G86" t="s">
        <v>128</v>
      </c>
      <c r="H86" s="73">
        <v>0</v>
      </c>
      <c r="I86" s="46">
        <v>0</v>
      </c>
      <c r="J86" s="46">
        <v>62.99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62.99</v>
      </c>
      <c r="W86">
        <v>0</v>
      </c>
      <c r="X86">
        <v>0</v>
      </c>
      <c r="Y86">
        <v>0</v>
      </c>
      <c r="Z86">
        <v>62.99</v>
      </c>
    </row>
    <row r="87" spans="7:26">
      <c r="G87" t="s">
        <v>129</v>
      </c>
      <c r="H87" s="73">
        <v>0</v>
      </c>
      <c r="I87" s="46">
        <v>0</v>
      </c>
      <c r="J87" s="46">
        <v>72.540000000000006</v>
      </c>
      <c r="K87" s="46">
        <v>0</v>
      </c>
      <c r="L87" s="46">
        <v>0</v>
      </c>
      <c r="M87" s="74">
        <v>0</v>
      </c>
      <c r="N87" s="73">
        <v>0</v>
      </c>
      <c r="O87" s="46">
        <v>-25</v>
      </c>
      <c r="P87" s="46">
        <v>0</v>
      </c>
      <c r="Q87" s="46">
        <v>0</v>
      </c>
      <c r="R87" s="46">
        <v>0</v>
      </c>
      <c r="S87" s="74">
        <v>0</v>
      </c>
      <c r="U87" s="73">
        <v>-25</v>
      </c>
      <c r="V87" s="74">
        <v>72.540000000000006</v>
      </c>
      <c r="W87">
        <v>0</v>
      </c>
      <c r="X87">
        <v>-25</v>
      </c>
      <c r="Y87">
        <v>0</v>
      </c>
      <c r="Z87">
        <v>72.540000000000006</v>
      </c>
    </row>
    <row r="88" spans="7:26">
      <c r="G88" t="s">
        <v>130</v>
      </c>
      <c r="H88" s="73">
        <v>0</v>
      </c>
      <c r="I88" s="46">
        <v>0</v>
      </c>
      <c r="J88" s="46">
        <v>78.14</v>
      </c>
      <c r="K88" s="46">
        <v>0</v>
      </c>
      <c r="L88" s="46">
        <v>0</v>
      </c>
      <c r="M88" s="74">
        <v>2.4900000000000002</v>
      </c>
      <c r="N88" s="73">
        <v>0</v>
      </c>
      <c r="O88" s="46">
        <v>-10</v>
      </c>
      <c r="P88" s="46">
        <v>0</v>
      </c>
      <c r="Q88" s="46">
        <v>0</v>
      </c>
      <c r="R88" s="46">
        <v>0</v>
      </c>
      <c r="S88" s="74">
        <v>0</v>
      </c>
      <c r="U88" s="73">
        <v>-10</v>
      </c>
      <c r="V88" s="74">
        <v>80.63</v>
      </c>
      <c r="W88">
        <v>0</v>
      </c>
      <c r="X88">
        <v>-10</v>
      </c>
      <c r="Y88">
        <v>2.4900000000000002</v>
      </c>
      <c r="Z88">
        <v>78.14</v>
      </c>
    </row>
    <row r="89" spans="7:26">
      <c r="G89" t="s">
        <v>131</v>
      </c>
      <c r="H89" s="73">
        <v>0</v>
      </c>
      <c r="I89" s="46">
        <v>0</v>
      </c>
      <c r="J89" s="46">
        <v>98.31</v>
      </c>
      <c r="K89" s="46">
        <v>0</v>
      </c>
      <c r="L89" s="46">
        <v>0</v>
      </c>
      <c r="M89" s="74">
        <v>3.35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101.66</v>
      </c>
      <c r="W89">
        <v>0</v>
      </c>
      <c r="X89">
        <v>0</v>
      </c>
      <c r="Y89">
        <v>3.35</v>
      </c>
      <c r="Z89">
        <v>98.31</v>
      </c>
    </row>
    <row r="90" spans="7:26">
      <c r="G90" t="s">
        <v>132</v>
      </c>
      <c r="H90" s="73">
        <v>0</v>
      </c>
      <c r="I90" s="46">
        <v>0</v>
      </c>
      <c r="J90" s="46">
        <v>118.34</v>
      </c>
      <c r="K90" s="46">
        <v>0</v>
      </c>
      <c r="L90" s="46">
        <v>0</v>
      </c>
      <c r="M90" s="74">
        <v>2.5499999999999998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120.89</v>
      </c>
      <c r="W90">
        <v>0</v>
      </c>
      <c r="X90">
        <v>0</v>
      </c>
      <c r="Y90">
        <v>2.5499999999999998</v>
      </c>
      <c r="Z90">
        <v>118.34</v>
      </c>
    </row>
    <row r="91" spans="7:26">
      <c r="G91" t="s">
        <v>133</v>
      </c>
      <c r="H91" s="73">
        <v>0</v>
      </c>
      <c r="I91" s="46">
        <v>0</v>
      </c>
      <c r="J91" s="46">
        <v>157.11000000000001</v>
      </c>
      <c r="K91" s="46">
        <v>0</v>
      </c>
      <c r="L91" s="46">
        <v>0</v>
      </c>
      <c r="M91" s="74">
        <v>3.51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160.62</v>
      </c>
      <c r="W91">
        <v>0</v>
      </c>
      <c r="X91">
        <v>0</v>
      </c>
      <c r="Y91">
        <v>3.51</v>
      </c>
      <c r="Z91">
        <v>157.11000000000001</v>
      </c>
    </row>
    <row r="92" spans="7:26">
      <c r="G92" t="s">
        <v>134</v>
      </c>
      <c r="H92" s="73">
        <v>0</v>
      </c>
      <c r="I92" s="46">
        <v>0</v>
      </c>
      <c r="J92" s="46">
        <v>172.89</v>
      </c>
      <c r="K92" s="46">
        <v>0</v>
      </c>
      <c r="L92" s="46">
        <v>0</v>
      </c>
      <c r="M92" s="74">
        <v>3.3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176.19</v>
      </c>
      <c r="W92">
        <v>0</v>
      </c>
      <c r="X92">
        <v>0</v>
      </c>
      <c r="Y92">
        <v>3.3</v>
      </c>
      <c r="Z92">
        <v>172.89</v>
      </c>
    </row>
    <row r="93" spans="7:26">
      <c r="G93" t="s">
        <v>135</v>
      </c>
      <c r="H93" s="73">
        <v>0</v>
      </c>
      <c r="I93" s="46">
        <v>0</v>
      </c>
      <c r="J93" s="46">
        <v>193.16</v>
      </c>
      <c r="K93" s="46">
        <v>0</v>
      </c>
      <c r="L93" s="46">
        <v>0</v>
      </c>
      <c r="M93" s="74">
        <v>1.91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195.07</v>
      </c>
      <c r="W93">
        <v>0</v>
      </c>
      <c r="X93">
        <v>0</v>
      </c>
      <c r="Y93">
        <v>1.91</v>
      </c>
      <c r="Z93">
        <v>193.16</v>
      </c>
    </row>
    <row r="94" spans="7:26">
      <c r="G94" t="s">
        <v>136</v>
      </c>
      <c r="H94" s="73">
        <v>0</v>
      </c>
      <c r="I94" s="46">
        <v>0</v>
      </c>
      <c r="J94" s="46">
        <v>215.84</v>
      </c>
      <c r="K94" s="46">
        <v>0</v>
      </c>
      <c r="L94" s="46">
        <v>0</v>
      </c>
      <c r="M94" s="74">
        <v>2.2000000000000002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218.04</v>
      </c>
      <c r="W94">
        <v>0</v>
      </c>
      <c r="X94">
        <v>0</v>
      </c>
      <c r="Y94">
        <v>2.2000000000000002</v>
      </c>
      <c r="Z94">
        <v>215.84</v>
      </c>
    </row>
    <row r="95" spans="7:26">
      <c r="G95" t="s">
        <v>137</v>
      </c>
      <c r="H95" s="73">
        <v>0</v>
      </c>
      <c r="I95" s="46">
        <v>0</v>
      </c>
      <c r="J95" s="46">
        <v>209.75</v>
      </c>
      <c r="K95" s="46">
        <v>0</v>
      </c>
      <c r="L95" s="46">
        <v>0</v>
      </c>
      <c r="M95" s="74">
        <v>1.98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211.73</v>
      </c>
      <c r="W95">
        <v>0</v>
      </c>
      <c r="X95">
        <v>0</v>
      </c>
      <c r="Y95">
        <v>1.98</v>
      </c>
      <c r="Z95">
        <v>209.75</v>
      </c>
    </row>
    <row r="96" spans="7:26">
      <c r="G96" t="s">
        <v>138</v>
      </c>
      <c r="H96" s="73">
        <v>0</v>
      </c>
      <c r="I96" s="46">
        <v>0</v>
      </c>
      <c r="J96" s="46">
        <v>220.71</v>
      </c>
      <c r="K96" s="46">
        <v>0</v>
      </c>
      <c r="L96" s="46">
        <v>0</v>
      </c>
      <c r="M96" s="74">
        <v>1.1399999999999999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221.85</v>
      </c>
      <c r="W96">
        <v>0</v>
      </c>
      <c r="X96">
        <v>0</v>
      </c>
      <c r="Y96">
        <v>1.1399999999999999</v>
      </c>
      <c r="Z96">
        <v>220.71</v>
      </c>
    </row>
    <row r="97" spans="1:83">
      <c r="G97" t="s">
        <v>139</v>
      </c>
      <c r="H97" s="73">
        <v>0</v>
      </c>
      <c r="I97" s="46">
        <v>0</v>
      </c>
      <c r="J97" s="46">
        <v>220.36</v>
      </c>
      <c r="K97" s="46">
        <v>0</v>
      </c>
      <c r="L97" s="46">
        <v>0</v>
      </c>
      <c r="M97" s="74">
        <v>0.97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221.33</v>
      </c>
      <c r="W97">
        <v>0</v>
      </c>
      <c r="X97">
        <v>0</v>
      </c>
      <c r="Y97">
        <v>0.97</v>
      </c>
      <c r="Z97">
        <v>220.36</v>
      </c>
    </row>
    <row r="98" spans="1:83">
      <c r="G98" t="s">
        <v>140</v>
      </c>
      <c r="H98" s="73">
        <v>0</v>
      </c>
      <c r="I98" s="46">
        <v>0</v>
      </c>
      <c r="J98" s="46">
        <v>212.63</v>
      </c>
      <c r="K98" s="46">
        <v>0</v>
      </c>
      <c r="L98" s="46">
        <v>0</v>
      </c>
      <c r="M98" s="74">
        <v>0.57999999999999996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213.21</v>
      </c>
      <c r="W98">
        <v>0</v>
      </c>
      <c r="X98">
        <v>0</v>
      </c>
      <c r="Y98">
        <v>0.57999999999999996</v>
      </c>
      <c r="Z98">
        <v>212.63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0.88533499999999998</v>
      </c>
      <c r="K99" s="69">
        <f t="shared" si="1"/>
        <v>0</v>
      </c>
      <c r="L99" s="69">
        <f t="shared" si="1"/>
        <v>0</v>
      </c>
      <c r="M99" s="69">
        <f t="shared" si="1"/>
        <v>5.6912500000000005E-2</v>
      </c>
      <c r="N99" s="68">
        <f t="shared" si="1"/>
        <v>-0.30349999999999999</v>
      </c>
      <c r="O99" s="69">
        <f t="shared" si="1"/>
        <v>-2.1840725000000001</v>
      </c>
      <c r="P99" s="69">
        <f t="shared" si="1"/>
        <v>-4.2250000000000003E-2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-2.5298225000000003</v>
      </c>
      <c r="V99" s="70">
        <f t="shared" si="1"/>
        <v>0.94224249999999998</v>
      </c>
      <c r="W99">
        <f t="shared" si="1"/>
        <v>-0.30349999999999999</v>
      </c>
      <c r="X99">
        <f t="shared" si="1"/>
        <v>-2.1840725000000001</v>
      </c>
      <c r="Y99">
        <f t="shared" si="1"/>
        <v>5.6912500000000005E-2</v>
      </c>
      <c r="Z99">
        <f t="shared" si="1"/>
        <v>0.84308500000000008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150</v>
      </c>
      <c r="Y1" t="s">
        <v>528</v>
      </c>
      <c r="Z1" t="s">
        <v>529</v>
      </c>
      <c r="AA1" t="s">
        <v>530</v>
      </c>
      <c r="AB1" t="s">
        <v>531</v>
      </c>
      <c r="AC1" t="s">
        <v>532</v>
      </c>
      <c r="AD1" t="s">
        <v>533</v>
      </c>
      <c r="AE1" t="s">
        <v>534</v>
      </c>
      <c r="AF1" t="s">
        <v>533</v>
      </c>
      <c r="AG1" t="s">
        <v>535</v>
      </c>
      <c r="AH1" t="s">
        <v>529</v>
      </c>
      <c r="AI1" t="s">
        <v>530</v>
      </c>
      <c r="AJ1" t="s">
        <v>529</v>
      </c>
      <c r="AK1" t="s">
        <v>536</v>
      </c>
      <c r="AL1" t="s">
        <v>537</v>
      </c>
      <c r="AM1" t="s">
        <v>538</v>
      </c>
      <c r="AN1" t="s">
        <v>529</v>
      </c>
      <c r="AO1" t="s">
        <v>539</v>
      </c>
      <c r="AP1" t="s">
        <v>540</v>
      </c>
      <c r="AQ1" t="s">
        <v>535</v>
      </c>
      <c r="AR1" t="s">
        <v>541</v>
      </c>
      <c r="AS1" t="s">
        <v>539</v>
      </c>
      <c r="AT1" t="s">
        <v>542</v>
      </c>
      <c r="AU1" t="s">
        <v>543</v>
      </c>
      <c r="AV1" t="s">
        <v>533</v>
      </c>
      <c r="AW1" t="s">
        <v>544</v>
      </c>
      <c r="AX1" t="s">
        <v>533</v>
      </c>
      <c r="AY1" t="s">
        <v>545</v>
      </c>
      <c r="AZ1" t="s">
        <v>541</v>
      </c>
      <c r="BA1" t="s">
        <v>540</v>
      </c>
      <c r="BB1" t="s">
        <v>530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W2" s="28" t="s">
        <v>388</v>
      </c>
      <c r="X2" t="s">
        <v>527</v>
      </c>
      <c r="Y2" t="s">
        <v>153</v>
      </c>
      <c r="Z2" t="s">
        <v>150</v>
      </c>
      <c r="AA2" t="s">
        <v>149</v>
      </c>
      <c r="AB2" t="s">
        <v>149</v>
      </c>
      <c r="AC2" t="s">
        <v>152</v>
      </c>
      <c r="AD2" t="s">
        <v>150</v>
      </c>
      <c r="AE2" t="s">
        <v>152</v>
      </c>
      <c r="AF2" t="s">
        <v>150</v>
      </c>
      <c r="AG2" t="s">
        <v>244</v>
      </c>
      <c r="AH2" t="s">
        <v>149</v>
      </c>
      <c r="AI2" t="s">
        <v>153</v>
      </c>
      <c r="AJ2" t="s">
        <v>149</v>
      </c>
      <c r="AK2" t="s">
        <v>150</v>
      </c>
      <c r="AL2" t="s">
        <v>149</v>
      </c>
      <c r="AM2" t="s">
        <v>149</v>
      </c>
      <c r="AN2" t="s">
        <v>149</v>
      </c>
      <c r="AO2" t="s">
        <v>373</v>
      </c>
      <c r="AP2" t="s">
        <v>149</v>
      </c>
      <c r="AQ2" t="s">
        <v>244</v>
      </c>
      <c r="AR2" t="s">
        <v>149</v>
      </c>
      <c r="AS2" t="s">
        <v>373</v>
      </c>
      <c r="AT2" t="s">
        <v>150</v>
      </c>
      <c r="AU2" t="s">
        <v>149</v>
      </c>
      <c r="AV2" t="s">
        <v>150</v>
      </c>
      <c r="AW2" t="s">
        <v>152</v>
      </c>
      <c r="AX2" t="s">
        <v>150</v>
      </c>
      <c r="AY2" t="s">
        <v>388</v>
      </c>
      <c r="AZ2" t="s">
        <v>150</v>
      </c>
      <c r="BA2" t="s">
        <v>153</v>
      </c>
      <c r="BB2" t="s">
        <v>153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950.11</v>
      </c>
      <c r="I3" s="53">
        <v>346.26</v>
      </c>
      <c r="J3" s="53">
        <v>235.24</v>
      </c>
      <c r="K3" s="53">
        <v>62.82</v>
      </c>
      <c r="L3" s="53">
        <v>6.77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6.77</v>
      </c>
      <c r="X3">
        <v>0</v>
      </c>
      <c r="Y3">
        <v>17.78</v>
      </c>
      <c r="Z3">
        <v>35.08</v>
      </c>
      <c r="AA3">
        <v>24.16</v>
      </c>
      <c r="AB3">
        <v>85.03</v>
      </c>
      <c r="AC3">
        <v>0</v>
      </c>
      <c r="AD3">
        <v>36.47</v>
      </c>
      <c r="AE3">
        <v>62.82</v>
      </c>
      <c r="AF3">
        <v>22.23</v>
      </c>
      <c r="AG3">
        <v>3.87</v>
      </c>
      <c r="AH3">
        <v>81.86</v>
      </c>
      <c r="AI3">
        <v>0</v>
      </c>
      <c r="AJ3">
        <v>84.57</v>
      </c>
      <c r="AK3">
        <v>48.32</v>
      </c>
      <c r="AL3">
        <v>240.66</v>
      </c>
      <c r="AM3">
        <v>152.71</v>
      </c>
      <c r="AN3">
        <v>188.47</v>
      </c>
      <c r="AO3">
        <v>0.24</v>
      </c>
      <c r="AP3">
        <v>21.25</v>
      </c>
      <c r="AQ3">
        <v>1.01</v>
      </c>
      <c r="AR3">
        <v>23.13</v>
      </c>
      <c r="AS3">
        <v>0.63</v>
      </c>
      <c r="AT3">
        <v>18.36</v>
      </c>
      <c r="AU3">
        <v>42.52</v>
      </c>
      <c r="AV3">
        <v>24.16</v>
      </c>
      <c r="AW3">
        <v>0</v>
      </c>
      <c r="AX3">
        <v>63.06</v>
      </c>
      <c r="AY3">
        <v>0</v>
      </c>
      <c r="AZ3">
        <v>98.58</v>
      </c>
      <c r="BA3">
        <v>193.3</v>
      </c>
      <c r="BB3">
        <v>24.16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886.28000000000009</v>
      </c>
      <c r="I4" s="46">
        <v>346.26</v>
      </c>
      <c r="J4" s="46">
        <v>235.24</v>
      </c>
      <c r="K4" s="46">
        <v>62.82</v>
      </c>
      <c r="L4" s="46">
        <v>6.77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6.77</v>
      </c>
      <c r="X4">
        <v>0</v>
      </c>
      <c r="Y4">
        <v>17.78</v>
      </c>
      <c r="Z4">
        <v>35.08</v>
      </c>
      <c r="AA4">
        <v>24.16</v>
      </c>
      <c r="AB4">
        <v>85.03</v>
      </c>
      <c r="AC4">
        <v>0</v>
      </c>
      <c r="AD4">
        <v>36.47</v>
      </c>
      <c r="AE4">
        <v>62.82</v>
      </c>
      <c r="AF4">
        <v>22.23</v>
      </c>
      <c r="AG4">
        <v>3.87</v>
      </c>
      <c r="AH4">
        <v>81.86</v>
      </c>
      <c r="AI4">
        <v>0</v>
      </c>
      <c r="AJ4">
        <v>84.57</v>
      </c>
      <c r="AK4">
        <v>48.32</v>
      </c>
      <c r="AL4">
        <v>177.84</v>
      </c>
      <c r="AM4">
        <v>152.71</v>
      </c>
      <c r="AN4">
        <v>188.47</v>
      </c>
      <c r="AO4">
        <v>0.24</v>
      </c>
      <c r="AP4">
        <v>21.25</v>
      </c>
      <c r="AQ4">
        <v>0</v>
      </c>
      <c r="AR4">
        <v>23.13</v>
      </c>
      <c r="AS4">
        <v>0.63</v>
      </c>
      <c r="AT4">
        <v>18.36</v>
      </c>
      <c r="AU4">
        <v>42.52</v>
      </c>
      <c r="AV4">
        <v>24.16</v>
      </c>
      <c r="AW4">
        <v>0</v>
      </c>
      <c r="AX4">
        <v>63.06</v>
      </c>
      <c r="AY4">
        <v>0</v>
      </c>
      <c r="AZ4">
        <v>98.58</v>
      </c>
      <c r="BA4">
        <v>193.3</v>
      </c>
      <c r="BB4">
        <v>24.16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835.05000000000007</v>
      </c>
      <c r="I5" s="46">
        <v>346.26</v>
      </c>
      <c r="J5" s="46">
        <v>235.24</v>
      </c>
      <c r="K5" s="46">
        <v>62.82</v>
      </c>
      <c r="L5" s="46">
        <v>6.77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6.77</v>
      </c>
      <c r="X5">
        <v>0</v>
      </c>
      <c r="Y5">
        <v>17.78</v>
      </c>
      <c r="Z5">
        <v>35.08</v>
      </c>
      <c r="AA5">
        <v>24.16</v>
      </c>
      <c r="AB5">
        <v>85.03</v>
      </c>
      <c r="AC5">
        <v>0</v>
      </c>
      <c r="AD5">
        <v>36.47</v>
      </c>
      <c r="AE5">
        <v>62.82</v>
      </c>
      <c r="AF5">
        <v>22.23</v>
      </c>
      <c r="AG5">
        <v>3.87</v>
      </c>
      <c r="AH5">
        <v>81.86</v>
      </c>
      <c r="AI5">
        <v>0</v>
      </c>
      <c r="AJ5">
        <v>84.57</v>
      </c>
      <c r="AK5">
        <v>48.32</v>
      </c>
      <c r="AL5">
        <v>126.61</v>
      </c>
      <c r="AM5">
        <v>152.71</v>
      </c>
      <c r="AN5">
        <v>188.47</v>
      </c>
      <c r="AO5">
        <v>0.24</v>
      </c>
      <c r="AP5">
        <v>21.25</v>
      </c>
      <c r="AQ5">
        <v>0</v>
      </c>
      <c r="AR5">
        <v>23.13</v>
      </c>
      <c r="AS5">
        <v>0.63</v>
      </c>
      <c r="AT5">
        <v>18.36</v>
      </c>
      <c r="AU5">
        <v>42.52</v>
      </c>
      <c r="AV5">
        <v>24.16</v>
      </c>
      <c r="AW5">
        <v>0</v>
      </c>
      <c r="AX5">
        <v>63.06</v>
      </c>
      <c r="AY5">
        <v>0</v>
      </c>
      <c r="AZ5">
        <v>98.58</v>
      </c>
      <c r="BA5">
        <v>193.3</v>
      </c>
      <c r="BB5">
        <v>24.16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784.79000000000008</v>
      </c>
      <c r="I6" s="46">
        <v>346.26</v>
      </c>
      <c r="J6" s="46">
        <v>235.24</v>
      </c>
      <c r="K6" s="46">
        <v>62.82</v>
      </c>
      <c r="L6" s="46">
        <v>6.77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6.77</v>
      </c>
      <c r="X6">
        <v>0</v>
      </c>
      <c r="Y6">
        <v>17.78</v>
      </c>
      <c r="Z6">
        <v>35.08</v>
      </c>
      <c r="AA6">
        <v>24.16</v>
      </c>
      <c r="AB6">
        <v>85.03</v>
      </c>
      <c r="AC6">
        <v>0</v>
      </c>
      <c r="AD6">
        <v>36.47</v>
      </c>
      <c r="AE6">
        <v>62.82</v>
      </c>
      <c r="AF6">
        <v>22.23</v>
      </c>
      <c r="AG6">
        <v>3.87</v>
      </c>
      <c r="AH6">
        <v>81.86</v>
      </c>
      <c r="AI6">
        <v>0</v>
      </c>
      <c r="AJ6">
        <v>84.57</v>
      </c>
      <c r="AK6">
        <v>48.32</v>
      </c>
      <c r="AL6">
        <v>76.349999999999994</v>
      </c>
      <c r="AM6">
        <v>152.71</v>
      </c>
      <c r="AN6">
        <v>188.47</v>
      </c>
      <c r="AO6">
        <v>0.24</v>
      </c>
      <c r="AP6">
        <v>21.25</v>
      </c>
      <c r="AQ6">
        <v>0</v>
      </c>
      <c r="AR6">
        <v>23.13</v>
      </c>
      <c r="AS6">
        <v>0.63</v>
      </c>
      <c r="AT6">
        <v>18.36</v>
      </c>
      <c r="AU6">
        <v>42.52</v>
      </c>
      <c r="AV6">
        <v>24.16</v>
      </c>
      <c r="AW6">
        <v>0</v>
      </c>
      <c r="AX6">
        <v>63.06</v>
      </c>
      <c r="AY6">
        <v>0</v>
      </c>
      <c r="AZ6">
        <v>98.58</v>
      </c>
      <c r="BA6">
        <v>193.3</v>
      </c>
      <c r="BB6">
        <v>24.16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737.24</v>
      </c>
      <c r="I7" s="46">
        <v>346.26</v>
      </c>
      <c r="J7" s="46">
        <v>235.24</v>
      </c>
      <c r="K7" s="46">
        <v>62.82</v>
      </c>
      <c r="L7" s="46">
        <v>6.77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6.77</v>
      </c>
      <c r="X7">
        <v>0</v>
      </c>
      <c r="Y7">
        <v>17.78</v>
      </c>
      <c r="Z7">
        <v>35.08</v>
      </c>
      <c r="AA7">
        <v>24.16</v>
      </c>
      <c r="AB7">
        <v>85.03</v>
      </c>
      <c r="AC7">
        <v>0</v>
      </c>
      <c r="AD7">
        <v>36.47</v>
      </c>
      <c r="AE7">
        <v>62.82</v>
      </c>
      <c r="AF7">
        <v>22.23</v>
      </c>
      <c r="AG7">
        <v>3.87</v>
      </c>
      <c r="AH7">
        <v>81.86</v>
      </c>
      <c r="AI7">
        <v>0</v>
      </c>
      <c r="AJ7">
        <v>84.57</v>
      </c>
      <c r="AK7">
        <v>48.32</v>
      </c>
      <c r="AL7">
        <v>29</v>
      </c>
      <c r="AM7">
        <v>152.71</v>
      </c>
      <c r="AN7">
        <v>188.47</v>
      </c>
      <c r="AO7">
        <v>0.18</v>
      </c>
      <c r="AP7">
        <v>21.25</v>
      </c>
      <c r="AQ7">
        <v>0</v>
      </c>
      <c r="AR7">
        <v>23.13</v>
      </c>
      <c r="AS7">
        <v>0.49</v>
      </c>
      <c r="AT7">
        <v>18.36</v>
      </c>
      <c r="AU7">
        <v>42.52</v>
      </c>
      <c r="AV7">
        <v>24.16</v>
      </c>
      <c r="AW7">
        <v>0</v>
      </c>
      <c r="AX7">
        <v>63.06</v>
      </c>
      <c r="AY7">
        <v>0</v>
      </c>
      <c r="AZ7">
        <v>98.58</v>
      </c>
      <c r="BA7">
        <v>193.3</v>
      </c>
      <c r="BB7">
        <v>24.16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708.24</v>
      </c>
      <c r="I8" s="46">
        <v>346.26</v>
      </c>
      <c r="J8" s="46">
        <v>235.24</v>
      </c>
      <c r="K8" s="46">
        <v>62.82</v>
      </c>
      <c r="L8" s="46">
        <v>6.77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6.77</v>
      </c>
      <c r="X8">
        <v>0</v>
      </c>
      <c r="Y8">
        <v>17.78</v>
      </c>
      <c r="Z8">
        <v>35.08</v>
      </c>
      <c r="AA8">
        <v>24.16</v>
      </c>
      <c r="AB8">
        <v>85.03</v>
      </c>
      <c r="AC8">
        <v>0</v>
      </c>
      <c r="AD8">
        <v>36.47</v>
      </c>
      <c r="AE8">
        <v>62.82</v>
      </c>
      <c r="AF8">
        <v>22.23</v>
      </c>
      <c r="AG8">
        <v>3.87</v>
      </c>
      <c r="AH8">
        <v>81.86</v>
      </c>
      <c r="AI8">
        <v>0</v>
      </c>
      <c r="AJ8">
        <v>84.57</v>
      </c>
      <c r="AK8">
        <v>48.32</v>
      </c>
      <c r="AL8">
        <v>0</v>
      </c>
      <c r="AM8">
        <v>152.71</v>
      </c>
      <c r="AN8">
        <v>188.47</v>
      </c>
      <c r="AO8">
        <v>0.18</v>
      </c>
      <c r="AP8">
        <v>21.25</v>
      </c>
      <c r="AQ8">
        <v>0</v>
      </c>
      <c r="AR8">
        <v>23.13</v>
      </c>
      <c r="AS8">
        <v>0.49</v>
      </c>
      <c r="AT8">
        <v>18.36</v>
      </c>
      <c r="AU8">
        <v>42.52</v>
      </c>
      <c r="AV8">
        <v>24.16</v>
      </c>
      <c r="AW8">
        <v>0</v>
      </c>
      <c r="AX8">
        <v>63.06</v>
      </c>
      <c r="AY8">
        <v>0</v>
      </c>
      <c r="AZ8">
        <v>98.58</v>
      </c>
      <c r="BA8">
        <v>193.3</v>
      </c>
      <c r="BB8">
        <v>24.16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708.24</v>
      </c>
      <c r="I9" s="46">
        <v>346.26</v>
      </c>
      <c r="J9" s="46">
        <v>235.24</v>
      </c>
      <c r="K9" s="46">
        <v>62.82</v>
      </c>
      <c r="L9" s="46">
        <v>6.77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6.77</v>
      </c>
      <c r="X9">
        <v>0</v>
      </c>
      <c r="Y9">
        <v>17.78</v>
      </c>
      <c r="Z9">
        <v>35.08</v>
      </c>
      <c r="AA9">
        <v>24.16</v>
      </c>
      <c r="AB9">
        <v>85.03</v>
      </c>
      <c r="AC9">
        <v>0</v>
      </c>
      <c r="AD9">
        <v>36.47</v>
      </c>
      <c r="AE9">
        <v>62.82</v>
      </c>
      <c r="AF9">
        <v>22.23</v>
      </c>
      <c r="AG9">
        <v>3.87</v>
      </c>
      <c r="AH9">
        <v>81.86</v>
      </c>
      <c r="AI9">
        <v>0</v>
      </c>
      <c r="AJ9">
        <v>84.57</v>
      </c>
      <c r="AK9">
        <v>48.32</v>
      </c>
      <c r="AL9">
        <v>0</v>
      </c>
      <c r="AM9">
        <v>152.71</v>
      </c>
      <c r="AN9">
        <v>188.47</v>
      </c>
      <c r="AO9">
        <v>0.18</v>
      </c>
      <c r="AP9">
        <v>21.25</v>
      </c>
      <c r="AQ9">
        <v>0</v>
      </c>
      <c r="AR9">
        <v>23.13</v>
      </c>
      <c r="AS9">
        <v>0.49</v>
      </c>
      <c r="AT9">
        <v>18.36</v>
      </c>
      <c r="AU9">
        <v>42.52</v>
      </c>
      <c r="AV9">
        <v>24.16</v>
      </c>
      <c r="AW9">
        <v>0</v>
      </c>
      <c r="AX9">
        <v>63.06</v>
      </c>
      <c r="AY9">
        <v>0</v>
      </c>
      <c r="AZ9">
        <v>98.58</v>
      </c>
      <c r="BA9">
        <v>193.3</v>
      </c>
      <c r="BB9">
        <v>24.16</v>
      </c>
    </row>
    <row r="10" spans="1:54">
      <c r="A10" t="s">
        <v>264</v>
      </c>
      <c r="C10" t="s">
        <v>237</v>
      </c>
      <c r="G10" t="s">
        <v>52</v>
      </c>
      <c r="H10" s="73">
        <v>708.24</v>
      </c>
      <c r="I10" s="46">
        <v>346.26</v>
      </c>
      <c r="J10" s="46">
        <v>235.24</v>
      </c>
      <c r="K10" s="46">
        <v>62.82</v>
      </c>
      <c r="L10" s="46">
        <v>6.77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6.77</v>
      </c>
      <c r="X10">
        <v>0</v>
      </c>
      <c r="Y10">
        <v>17.78</v>
      </c>
      <c r="Z10">
        <v>35.08</v>
      </c>
      <c r="AA10">
        <v>24.16</v>
      </c>
      <c r="AB10">
        <v>85.03</v>
      </c>
      <c r="AC10">
        <v>0</v>
      </c>
      <c r="AD10">
        <v>36.47</v>
      </c>
      <c r="AE10">
        <v>62.82</v>
      </c>
      <c r="AF10">
        <v>22.23</v>
      </c>
      <c r="AG10">
        <v>3.87</v>
      </c>
      <c r="AH10">
        <v>81.86</v>
      </c>
      <c r="AI10">
        <v>0</v>
      </c>
      <c r="AJ10">
        <v>84.57</v>
      </c>
      <c r="AK10">
        <v>48.32</v>
      </c>
      <c r="AL10">
        <v>0</v>
      </c>
      <c r="AM10">
        <v>152.71</v>
      </c>
      <c r="AN10">
        <v>188.47</v>
      </c>
      <c r="AO10">
        <v>0.18</v>
      </c>
      <c r="AP10">
        <v>21.25</v>
      </c>
      <c r="AQ10">
        <v>0</v>
      </c>
      <c r="AR10">
        <v>23.13</v>
      </c>
      <c r="AS10">
        <v>0.49</v>
      </c>
      <c r="AT10">
        <v>18.36</v>
      </c>
      <c r="AU10">
        <v>42.52</v>
      </c>
      <c r="AV10">
        <v>24.16</v>
      </c>
      <c r="AW10">
        <v>0</v>
      </c>
      <c r="AX10">
        <v>63.06</v>
      </c>
      <c r="AY10">
        <v>0</v>
      </c>
      <c r="AZ10">
        <v>98.58</v>
      </c>
      <c r="BA10">
        <v>193.3</v>
      </c>
      <c r="BB10">
        <v>24.16</v>
      </c>
    </row>
    <row r="11" spans="1:54">
      <c r="A11" t="s">
        <v>244</v>
      </c>
      <c r="C11" t="s">
        <v>325</v>
      </c>
      <c r="G11" t="s">
        <v>53</v>
      </c>
      <c r="H11" s="73">
        <v>708.15</v>
      </c>
      <c r="I11" s="46">
        <v>346.26</v>
      </c>
      <c r="J11" s="46">
        <v>235.24</v>
      </c>
      <c r="K11" s="46">
        <v>62.82</v>
      </c>
      <c r="L11" s="46">
        <v>6.77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6.77</v>
      </c>
      <c r="X11">
        <v>0</v>
      </c>
      <c r="Y11">
        <v>17.78</v>
      </c>
      <c r="Z11">
        <v>35.08</v>
      </c>
      <c r="AA11">
        <v>24.16</v>
      </c>
      <c r="AB11">
        <v>85.03</v>
      </c>
      <c r="AC11">
        <v>0</v>
      </c>
      <c r="AD11">
        <v>36.47</v>
      </c>
      <c r="AE11">
        <v>62.82</v>
      </c>
      <c r="AF11">
        <v>22.23</v>
      </c>
      <c r="AG11">
        <v>3.87</v>
      </c>
      <c r="AH11">
        <v>81.86</v>
      </c>
      <c r="AI11">
        <v>0</v>
      </c>
      <c r="AJ11">
        <v>84.57</v>
      </c>
      <c r="AK11">
        <v>48.32</v>
      </c>
      <c r="AL11">
        <v>0</v>
      </c>
      <c r="AM11">
        <v>152.71</v>
      </c>
      <c r="AN11">
        <v>188.47</v>
      </c>
      <c r="AO11">
        <v>0.15</v>
      </c>
      <c r="AP11">
        <v>21.25</v>
      </c>
      <c r="AQ11">
        <v>0</v>
      </c>
      <c r="AR11">
        <v>23.13</v>
      </c>
      <c r="AS11">
        <v>0.43</v>
      </c>
      <c r="AT11">
        <v>18.36</v>
      </c>
      <c r="AU11">
        <v>42.52</v>
      </c>
      <c r="AV11">
        <v>24.16</v>
      </c>
      <c r="AW11">
        <v>0</v>
      </c>
      <c r="AX11">
        <v>63.06</v>
      </c>
      <c r="AY11">
        <v>0</v>
      </c>
      <c r="AZ11">
        <v>98.58</v>
      </c>
      <c r="BA11">
        <v>193.3</v>
      </c>
      <c r="BB11">
        <v>24.16</v>
      </c>
    </row>
    <row r="12" spans="1:54">
      <c r="A12" t="s">
        <v>245</v>
      </c>
      <c r="C12" t="s">
        <v>345</v>
      </c>
      <c r="G12" t="s">
        <v>54</v>
      </c>
      <c r="H12" s="73">
        <v>708.15</v>
      </c>
      <c r="I12" s="46">
        <v>346.26</v>
      </c>
      <c r="J12" s="46">
        <v>235.24</v>
      </c>
      <c r="K12" s="46">
        <v>62.82</v>
      </c>
      <c r="L12" s="46">
        <v>6.77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6.77</v>
      </c>
      <c r="X12">
        <v>0</v>
      </c>
      <c r="Y12">
        <v>17.78</v>
      </c>
      <c r="Z12">
        <v>35.08</v>
      </c>
      <c r="AA12">
        <v>24.16</v>
      </c>
      <c r="AB12">
        <v>85.03</v>
      </c>
      <c r="AC12">
        <v>0</v>
      </c>
      <c r="AD12">
        <v>36.47</v>
      </c>
      <c r="AE12">
        <v>62.82</v>
      </c>
      <c r="AF12">
        <v>22.23</v>
      </c>
      <c r="AG12">
        <v>3.87</v>
      </c>
      <c r="AH12">
        <v>81.86</v>
      </c>
      <c r="AI12">
        <v>0</v>
      </c>
      <c r="AJ12">
        <v>84.57</v>
      </c>
      <c r="AK12">
        <v>48.32</v>
      </c>
      <c r="AL12">
        <v>0</v>
      </c>
      <c r="AM12">
        <v>152.71</v>
      </c>
      <c r="AN12">
        <v>188.47</v>
      </c>
      <c r="AO12">
        <v>0.15</v>
      </c>
      <c r="AP12">
        <v>21.25</v>
      </c>
      <c r="AQ12">
        <v>0</v>
      </c>
      <c r="AR12">
        <v>23.13</v>
      </c>
      <c r="AS12">
        <v>0.43</v>
      </c>
      <c r="AT12">
        <v>18.36</v>
      </c>
      <c r="AU12">
        <v>42.52</v>
      </c>
      <c r="AV12">
        <v>24.16</v>
      </c>
      <c r="AW12">
        <v>0</v>
      </c>
      <c r="AX12">
        <v>63.06</v>
      </c>
      <c r="AY12">
        <v>0</v>
      </c>
      <c r="AZ12">
        <v>98.58</v>
      </c>
      <c r="BA12">
        <v>193.3</v>
      </c>
      <c r="BB12">
        <v>24.16</v>
      </c>
    </row>
    <row r="13" spans="1:54">
      <c r="A13" t="s">
        <v>246</v>
      </c>
      <c r="G13" t="s">
        <v>55</v>
      </c>
      <c r="H13" s="73">
        <v>708.15</v>
      </c>
      <c r="I13" s="46">
        <v>346.26</v>
      </c>
      <c r="J13" s="46">
        <v>235.24</v>
      </c>
      <c r="K13" s="46">
        <v>62.82</v>
      </c>
      <c r="L13" s="46">
        <v>6.77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6.77</v>
      </c>
      <c r="X13">
        <v>0</v>
      </c>
      <c r="Y13">
        <v>17.78</v>
      </c>
      <c r="Z13">
        <v>35.08</v>
      </c>
      <c r="AA13">
        <v>24.16</v>
      </c>
      <c r="AB13">
        <v>85.03</v>
      </c>
      <c r="AC13">
        <v>0</v>
      </c>
      <c r="AD13">
        <v>36.47</v>
      </c>
      <c r="AE13">
        <v>62.82</v>
      </c>
      <c r="AF13">
        <v>22.23</v>
      </c>
      <c r="AG13">
        <v>3.87</v>
      </c>
      <c r="AH13">
        <v>81.86</v>
      </c>
      <c r="AI13">
        <v>0</v>
      </c>
      <c r="AJ13">
        <v>84.57</v>
      </c>
      <c r="AK13">
        <v>48.32</v>
      </c>
      <c r="AL13">
        <v>0</v>
      </c>
      <c r="AM13">
        <v>152.71</v>
      </c>
      <c r="AN13">
        <v>188.47</v>
      </c>
      <c r="AO13">
        <v>0.15</v>
      </c>
      <c r="AP13">
        <v>21.25</v>
      </c>
      <c r="AQ13">
        <v>0</v>
      </c>
      <c r="AR13">
        <v>23.13</v>
      </c>
      <c r="AS13">
        <v>0.43</v>
      </c>
      <c r="AT13">
        <v>18.36</v>
      </c>
      <c r="AU13">
        <v>42.52</v>
      </c>
      <c r="AV13">
        <v>24.16</v>
      </c>
      <c r="AW13">
        <v>0</v>
      </c>
      <c r="AX13">
        <v>63.06</v>
      </c>
      <c r="AY13">
        <v>0</v>
      </c>
      <c r="AZ13">
        <v>98.58</v>
      </c>
      <c r="BA13">
        <v>193.3</v>
      </c>
      <c r="BB13">
        <v>24.16</v>
      </c>
    </row>
    <row r="14" spans="1:54">
      <c r="A14" t="s">
        <v>247</v>
      </c>
      <c r="G14" t="s">
        <v>56</v>
      </c>
      <c r="H14" s="73">
        <v>708.15</v>
      </c>
      <c r="I14" s="46">
        <v>346.26</v>
      </c>
      <c r="J14" s="46">
        <v>235.24</v>
      </c>
      <c r="K14" s="46">
        <v>62.82</v>
      </c>
      <c r="L14" s="46">
        <v>6.77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6.77</v>
      </c>
      <c r="X14">
        <v>0</v>
      </c>
      <c r="Y14">
        <v>17.78</v>
      </c>
      <c r="Z14">
        <v>35.08</v>
      </c>
      <c r="AA14">
        <v>24.16</v>
      </c>
      <c r="AB14">
        <v>85.03</v>
      </c>
      <c r="AC14">
        <v>0</v>
      </c>
      <c r="AD14">
        <v>36.47</v>
      </c>
      <c r="AE14">
        <v>62.82</v>
      </c>
      <c r="AF14">
        <v>22.23</v>
      </c>
      <c r="AG14">
        <v>3.87</v>
      </c>
      <c r="AH14">
        <v>81.86</v>
      </c>
      <c r="AI14">
        <v>0</v>
      </c>
      <c r="AJ14">
        <v>84.57</v>
      </c>
      <c r="AK14">
        <v>48.32</v>
      </c>
      <c r="AL14">
        <v>0</v>
      </c>
      <c r="AM14">
        <v>152.71</v>
      </c>
      <c r="AN14">
        <v>188.47</v>
      </c>
      <c r="AO14">
        <v>0.15</v>
      </c>
      <c r="AP14">
        <v>21.25</v>
      </c>
      <c r="AQ14">
        <v>0</v>
      </c>
      <c r="AR14">
        <v>23.13</v>
      </c>
      <c r="AS14">
        <v>0.43</v>
      </c>
      <c r="AT14">
        <v>18.36</v>
      </c>
      <c r="AU14">
        <v>42.52</v>
      </c>
      <c r="AV14">
        <v>24.16</v>
      </c>
      <c r="AW14">
        <v>0</v>
      </c>
      <c r="AX14">
        <v>63.06</v>
      </c>
      <c r="AY14">
        <v>0</v>
      </c>
      <c r="AZ14">
        <v>98.58</v>
      </c>
      <c r="BA14">
        <v>193.3</v>
      </c>
      <c r="BB14">
        <v>24.16</v>
      </c>
    </row>
    <row r="15" spans="1:54">
      <c r="A15" t="s">
        <v>248</v>
      </c>
      <c r="G15" t="s">
        <v>57</v>
      </c>
      <c r="H15" s="73">
        <v>684.97</v>
      </c>
      <c r="I15" s="46">
        <v>309.79000000000002</v>
      </c>
      <c r="J15" s="46">
        <v>235.25</v>
      </c>
      <c r="K15" s="46">
        <v>62.82</v>
      </c>
      <c r="L15" s="46">
        <v>6.77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6.77</v>
      </c>
      <c r="X15">
        <v>0</v>
      </c>
      <c r="Y15">
        <v>17.78</v>
      </c>
      <c r="Z15">
        <v>35.08</v>
      </c>
      <c r="AA15">
        <v>24.16</v>
      </c>
      <c r="AB15">
        <v>85.03</v>
      </c>
      <c r="AC15">
        <v>0</v>
      </c>
      <c r="AD15">
        <v>0</v>
      </c>
      <c r="AE15">
        <v>62.82</v>
      </c>
      <c r="AF15">
        <v>22.23</v>
      </c>
      <c r="AG15">
        <v>3.87</v>
      </c>
      <c r="AH15">
        <v>81.86</v>
      </c>
      <c r="AI15">
        <v>20.3</v>
      </c>
      <c r="AJ15">
        <v>84.57</v>
      </c>
      <c r="AK15">
        <v>48.32</v>
      </c>
      <c r="AL15">
        <v>0</v>
      </c>
      <c r="AM15">
        <v>152.71</v>
      </c>
      <c r="AN15">
        <v>188.47</v>
      </c>
      <c r="AO15">
        <v>0</v>
      </c>
      <c r="AP15">
        <v>21.25</v>
      </c>
      <c r="AQ15">
        <v>0</v>
      </c>
      <c r="AR15">
        <v>0</v>
      </c>
      <c r="AS15">
        <v>0.53</v>
      </c>
      <c r="AT15">
        <v>18.36</v>
      </c>
      <c r="AU15">
        <v>42.52</v>
      </c>
      <c r="AV15">
        <v>24.16</v>
      </c>
      <c r="AW15">
        <v>0</v>
      </c>
      <c r="AX15">
        <v>63.06</v>
      </c>
      <c r="AY15">
        <v>0</v>
      </c>
      <c r="AZ15">
        <v>98.58</v>
      </c>
      <c r="BA15">
        <v>193.3</v>
      </c>
      <c r="BB15">
        <v>3.87</v>
      </c>
    </row>
    <row r="16" spans="1:54">
      <c r="A16" t="s">
        <v>249</v>
      </c>
      <c r="G16" t="s">
        <v>58</v>
      </c>
      <c r="H16" s="73">
        <v>684.97</v>
      </c>
      <c r="I16" s="46">
        <v>309.79000000000002</v>
      </c>
      <c r="J16" s="46">
        <v>235.25</v>
      </c>
      <c r="K16" s="46">
        <v>62.82</v>
      </c>
      <c r="L16" s="46">
        <v>6.77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6.77</v>
      </c>
      <c r="X16">
        <v>0</v>
      </c>
      <c r="Y16">
        <v>17.78</v>
      </c>
      <c r="Z16">
        <v>35.08</v>
      </c>
      <c r="AA16">
        <v>24.16</v>
      </c>
      <c r="AB16">
        <v>85.03</v>
      </c>
      <c r="AC16">
        <v>0</v>
      </c>
      <c r="AD16">
        <v>0</v>
      </c>
      <c r="AE16">
        <v>62.82</v>
      </c>
      <c r="AF16">
        <v>22.23</v>
      </c>
      <c r="AG16">
        <v>3.87</v>
      </c>
      <c r="AH16">
        <v>81.86</v>
      </c>
      <c r="AI16">
        <v>20.3</v>
      </c>
      <c r="AJ16">
        <v>84.57</v>
      </c>
      <c r="AK16">
        <v>48.32</v>
      </c>
      <c r="AL16">
        <v>0</v>
      </c>
      <c r="AM16">
        <v>152.71</v>
      </c>
      <c r="AN16">
        <v>188.47</v>
      </c>
      <c r="AO16">
        <v>0</v>
      </c>
      <c r="AP16">
        <v>21.25</v>
      </c>
      <c r="AQ16">
        <v>0</v>
      </c>
      <c r="AR16">
        <v>0</v>
      </c>
      <c r="AS16">
        <v>0.53</v>
      </c>
      <c r="AT16">
        <v>18.36</v>
      </c>
      <c r="AU16">
        <v>42.52</v>
      </c>
      <c r="AV16">
        <v>24.16</v>
      </c>
      <c r="AW16">
        <v>0</v>
      </c>
      <c r="AX16">
        <v>63.06</v>
      </c>
      <c r="AY16">
        <v>0</v>
      </c>
      <c r="AZ16">
        <v>98.58</v>
      </c>
      <c r="BA16">
        <v>193.3</v>
      </c>
      <c r="BB16">
        <v>3.87</v>
      </c>
    </row>
    <row r="17" spans="1:54">
      <c r="A17" t="s">
        <v>250</v>
      </c>
      <c r="G17" t="s">
        <v>59</v>
      </c>
      <c r="H17" s="73">
        <v>684.97</v>
      </c>
      <c r="I17" s="46">
        <v>309.79000000000002</v>
      </c>
      <c r="J17" s="46">
        <v>235.25</v>
      </c>
      <c r="K17" s="46">
        <v>62.82</v>
      </c>
      <c r="L17" s="46">
        <v>6.77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6.77</v>
      </c>
      <c r="X17">
        <v>0</v>
      </c>
      <c r="Y17">
        <v>17.78</v>
      </c>
      <c r="Z17">
        <v>35.08</v>
      </c>
      <c r="AA17">
        <v>24.16</v>
      </c>
      <c r="AB17">
        <v>85.03</v>
      </c>
      <c r="AC17">
        <v>0</v>
      </c>
      <c r="AD17">
        <v>0</v>
      </c>
      <c r="AE17">
        <v>62.82</v>
      </c>
      <c r="AF17">
        <v>22.23</v>
      </c>
      <c r="AG17">
        <v>3.87</v>
      </c>
      <c r="AH17">
        <v>81.86</v>
      </c>
      <c r="AI17">
        <v>20.3</v>
      </c>
      <c r="AJ17">
        <v>84.57</v>
      </c>
      <c r="AK17">
        <v>48.32</v>
      </c>
      <c r="AL17">
        <v>0</v>
      </c>
      <c r="AM17">
        <v>152.71</v>
      </c>
      <c r="AN17">
        <v>188.47</v>
      </c>
      <c r="AO17">
        <v>0</v>
      </c>
      <c r="AP17">
        <v>21.25</v>
      </c>
      <c r="AQ17">
        <v>0</v>
      </c>
      <c r="AR17">
        <v>0</v>
      </c>
      <c r="AS17">
        <v>0.53</v>
      </c>
      <c r="AT17">
        <v>18.36</v>
      </c>
      <c r="AU17">
        <v>42.52</v>
      </c>
      <c r="AV17">
        <v>24.16</v>
      </c>
      <c r="AW17">
        <v>0</v>
      </c>
      <c r="AX17">
        <v>63.06</v>
      </c>
      <c r="AY17">
        <v>0</v>
      </c>
      <c r="AZ17">
        <v>98.58</v>
      </c>
      <c r="BA17">
        <v>193.3</v>
      </c>
      <c r="BB17">
        <v>3.87</v>
      </c>
    </row>
    <row r="18" spans="1:54">
      <c r="A18" t="s">
        <v>251</v>
      </c>
      <c r="G18" t="s">
        <v>60</v>
      </c>
      <c r="H18" s="73">
        <v>684.97</v>
      </c>
      <c r="I18" s="46">
        <v>309.79000000000002</v>
      </c>
      <c r="J18" s="46">
        <v>235.25</v>
      </c>
      <c r="K18" s="46">
        <v>62.82</v>
      </c>
      <c r="L18" s="46">
        <v>6.77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6.77</v>
      </c>
      <c r="X18">
        <v>0</v>
      </c>
      <c r="Y18">
        <v>17.78</v>
      </c>
      <c r="Z18">
        <v>35.08</v>
      </c>
      <c r="AA18">
        <v>24.16</v>
      </c>
      <c r="AB18">
        <v>85.03</v>
      </c>
      <c r="AC18">
        <v>0</v>
      </c>
      <c r="AD18">
        <v>0</v>
      </c>
      <c r="AE18">
        <v>62.82</v>
      </c>
      <c r="AF18">
        <v>22.23</v>
      </c>
      <c r="AG18">
        <v>3.87</v>
      </c>
      <c r="AH18">
        <v>81.86</v>
      </c>
      <c r="AI18">
        <v>20.3</v>
      </c>
      <c r="AJ18">
        <v>84.57</v>
      </c>
      <c r="AK18">
        <v>48.32</v>
      </c>
      <c r="AL18">
        <v>0</v>
      </c>
      <c r="AM18">
        <v>152.71</v>
      </c>
      <c r="AN18">
        <v>188.47</v>
      </c>
      <c r="AO18">
        <v>0</v>
      </c>
      <c r="AP18">
        <v>21.25</v>
      </c>
      <c r="AQ18">
        <v>0</v>
      </c>
      <c r="AR18">
        <v>0</v>
      </c>
      <c r="AS18">
        <v>0.53</v>
      </c>
      <c r="AT18">
        <v>18.36</v>
      </c>
      <c r="AU18">
        <v>42.52</v>
      </c>
      <c r="AV18">
        <v>24.16</v>
      </c>
      <c r="AW18">
        <v>0</v>
      </c>
      <c r="AX18">
        <v>63.06</v>
      </c>
      <c r="AY18">
        <v>0</v>
      </c>
      <c r="AZ18">
        <v>98.58</v>
      </c>
      <c r="BA18">
        <v>193.3</v>
      </c>
      <c r="BB18">
        <v>3.87</v>
      </c>
    </row>
    <row r="19" spans="1:54">
      <c r="A19" t="s">
        <v>265</v>
      </c>
      <c r="G19" t="s">
        <v>61</v>
      </c>
      <c r="H19" s="73">
        <v>684.97</v>
      </c>
      <c r="I19" s="46">
        <v>309.79000000000002</v>
      </c>
      <c r="J19" s="46">
        <v>235.24</v>
      </c>
      <c r="K19" s="46">
        <v>62.82</v>
      </c>
      <c r="L19" s="46">
        <v>6.77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6.77</v>
      </c>
      <c r="X19">
        <v>0</v>
      </c>
      <c r="Y19">
        <v>17.78</v>
      </c>
      <c r="Z19">
        <v>35.08</v>
      </c>
      <c r="AA19">
        <v>24.16</v>
      </c>
      <c r="AB19">
        <v>85.03</v>
      </c>
      <c r="AC19">
        <v>0</v>
      </c>
      <c r="AD19">
        <v>0</v>
      </c>
      <c r="AE19">
        <v>62.82</v>
      </c>
      <c r="AF19">
        <v>22.23</v>
      </c>
      <c r="AG19">
        <v>3.87</v>
      </c>
      <c r="AH19">
        <v>81.86</v>
      </c>
      <c r="AI19">
        <v>24.16</v>
      </c>
      <c r="AJ19">
        <v>84.57</v>
      </c>
      <c r="AK19">
        <v>48.32</v>
      </c>
      <c r="AL19">
        <v>0</v>
      </c>
      <c r="AM19">
        <v>152.71</v>
      </c>
      <c r="AN19">
        <v>188.47</v>
      </c>
      <c r="AO19">
        <v>0</v>
      </c>
      <c r="AP19">
        <v>21.25</v>
      </c>
      <c r="AQ19">
        <v>0</v>
      </c>
      <c r="AR19">
        <v>0</v>
      </c>
      <c r="AS19">
        <v>0.53</v>
      </c>
      <c r="AT19">
        <v>18.36</v>
      </c>
      <c r="AU19">
        <v>42.52</v>
      </c>
      <c r="AV19">
        <v>24.16</v>
      </c>
      <c r="AW19">
        <v>0</v>
      </c>
      <c r="AX19">
        <v>63.06</v>
      </c>
      <c r="AY19">
        <v>0</v>
      </c>
      <c r="AZ19">
        <v>98.58</v>
      </c>
      <c r="BA19">
        <v>193.3</v>
      </c>
      <c r="BB19">
        <v>0</v>
      </c>
    </row>
    <row r="20" spans="1:54">
      <c r="A20" t="s">
        <v>266</v>
      </c>
      <c r="G20" t="s">
        <v>62</v>
      </c>
      <c r="H20" s="73">
        <v>684.97</v>
      </c>
      <c r="I20" s="46">
        <v>309.79000000000002</v>
      </c>
      <c r="J20" s="46">
        <v>235.24</v>
      </c>
      <c r="K20" s="46">
        <v>62.82</v>
      </c>
      <c r="L20" s="46">
        <v>6.77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6.77</v>
      </c>
      <c r="X20">
        <v>0</v>
      </c>
      <c r="Y20">
        <v>17.78</v>
      </c>
      <c r="Z20">
        <v>35.08</v>
      </c>
      <c r="AA20">
        <v>24.16</v>
      </c>
      <c r="AB20">
        <v>85.03</v>
      </c>
      <c r="AC20">
        <v>0</v>
      </c>
      <c r="AD20">
        <v>0</v>
      </c>
      <c r="AE20">
        <v>62.82</v>
      </c>
      <c r="AF20">
        <v>22.23</v>
      </c>
      <c r="AG20">
        <v>3.87</v>
      </c>
      <c r="AH20">
        <v>81.86</v>
      </c>
      <c r="AI20">
        <v>24.16</v>
      </c>
      <c r="AJ20">
        <v>84.57</v>
      </c>
      <c r="AK20">
        <v>48.32</v>
      </c>
      <c r="AL20">
        <v>0</v>
      </c>
      <c r="AM20">
        <v>152.71</v>
      </c>
      <c r="AN20">
        <v>188.47</v>
      </c>
      <c r="AO20">
        <v>0</v>
      </c>
      <c r="AP20">
        <v>21.25</v>
      </c>
      <c r="AQ20">
        <v>0</v>
      </c>
      <c r="AR20">
        <v>0</v>
      </c>
      <c r="AS20">
        <v>0.53</v>
      </c>
      <c r="AT20">
        <v>18.36</v>
      </c>
      <c r="AU20">
        <v>42.52</v>
      </c>
      <c r="AV20">
        <v>24.16</v>
      </c>
      <c r="AW20">
        <v>0</v>
      </c>
      <c r="AX20">
        <v>63.06</v>
      </c>
      <c r="AY20">
        <v>0</v>
      </c>
      <c r="AZ20">
        <v>98.58</v>
      </c>
      <c r="BA20">
        <v>193.3</v>
      </c>
      <c r="BB20">
        <v>0</v>
      </c>
    </row>
    <row r="21" spans="1:54">
      <c r="A21" t="s">
        <v>252</v>
      </c>
      <c r="G21" t="s">
        <v>63</v>
      </c>
      <c r="H21" s="73">
        <v>684.97</v>
      </c>
      <c r="I21" s="46">
        <v>309.79000000000002</v>
      </c>
      <c r="J21" s="46">
        <v>235.24</v>
      </c>
      <c r="K21" s="46">
        <v>62.82</v>
      </c>
      <c r="L21" s="46">
        <v>6.77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6.77</v>
      </c>
      <c r="X21">
        <v>0</v>
      </c>
      <c r="Y21">
        <v>17.78</v>
      </c>
      <c r="Z21">
        <v>35.08</v>
      </c>
      <c r="AA21">
        <v>24.16</v>
      </c>
      <c r="AB21">
        <v>85.03</v>
      </c>
      <c r="AC21">
        <v>0</v>
      </c>
      <c r="AD21">
        <v>0</v>
      </c>
      <c r="AE21">
        <v>62.82</v>
      </c>
      <c r="AF21">
        <v>22.23</v>
      </c>
      <c r="AG21">
        <v>3.87</v>
      </c>
      <c r="AH21">
        <v>81.86</v>
      </c>
      <c r="AI21">
        <v>24.16</v>
      </c>
      <c r="AJ21">
        <v>84.57</v>
      </c>
      <c r="AK21">
        <v>48.32</v>
      </c>
      <c r="AL21">
        <v>0</v>
      </c>
      <c r="AM21">
        <v>152.71</v>
      </c>
      <c r="AN21">
        <v>188.47</v>
      </c>
      <c r="AO21">
        <v>0</v>
      </c>
      <c r="AP21">
        <v>21.25</v>
      </c>
      <c r="AQ21">
        <v>0</v>
      </c>
      <c r="AR21">
        <v>0</v>
      </c>
      <c r="AS21">
        <v>0.53</v>
      </c>
      <c r="AT21">
        <v>18.36</v>
      </c>
      <c r="AU21">
        <v>42.52</v>
      </c>
      <c r="AV21">
        <v>24.16</v>
      </c>
      <c r="AW21">
        <v>0</v>
      </c>
      <c r="AX21">
        <v>63.06</v>
      </c>
      <c r="AY21">
        <v>0</v>
      </c>
      <c r="AZ21">
        <v>98.58</v>
      </c>
      <c r="BA21">
        <v>193.3</v>
      </c>
      <c r="BB21">
        <v>0</v>
      </c>
    </row>
    <row r="22" spans="1:54">
      <c r="A22" t="s">
        <v>253</v>
      </c>
      <c r="G22" t="s">
        <v>64</v>
      </c>
      <c r="H22" s="73">
        <v>684.97</v>
      </c>
      <c r="I22" s="46">
        <v>309.79000000000002</v>
      </c>
      <c r="J22" s="46">
        <v>235.24</v>
      </c>
      <c r="K22" s="46">
        <v>62.82</v>
      </c>
      <c r="L22" s="46">
        <v>6.77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6.77</v>
      </c>
      <c r="X22">
        <v>0</v>
      </c>
      <c r="Y22">
        <v>17.78</v>
      </c>
      <c r="Z22">
        <v>35.08</v>
      </c>
      <c r="AA22">
        <v>24.16</v>
      </c>
      <c r="AB22">
        <v>85.03</v>
      </c>
      <c r="AC22">
        <v>0</v>
      </c>
      <c r="AD22">
        <v>0</v>
      </c>
      <c r="AE22">
        <v>62.82</v>
      </c>
      <c r="AF22">
        <v>22.23</v>
      </c>
      <c r="AG22">
        <v>3.87</v>
      </c>
      <c r="AH22">
        <v>81.86</v>
      </c>
      <c r="AI22">
        <v>24.16</v>
      </c>
      <c r="AJ22">
        <v>84.57</v>
      </c>
      <c r="AK22">
        <v>48.32</v>
      </c>
      <c r="AL22">
        <v>0</v>
      </c>
      <c r="AM22">
        <v>152.71</v>
      </c>
      <c r="AN22">
        <v>188.47</v>
      </c>
      <c r="AO22">
        <v>0</v>
      </c>
      <c r="AP22">
        <v>21.25</v>
      </c>
      <c r="AQ22">
        <v>0</v>
      </c>
      <c r="AR22">
        <v>0</v>
      </c>
      <c r="AS22">
        <v>0.53</v>
      </c>
      <c r="AT22">
        <v>18.36</v>
      </c>
      <c r="AU22">
        <v>42.52</v>
      </c>
      <c r="AV22">
        <v>24.16</v>
      </c>
      <c r="AW22">
        <v>0</v>
      </c>
      <c r="AX22">
        <v>63.06</v>
      </c>
      <c r="AY22">
        <v>0</v>
      </c>
      <c r="AZ22">
        <v>98.58</v>
      </c>
      <c r="BA22">
        <v>193.3</v>
      </c>
      <c r="BB22">
        <v>0</v>
      </c>
    </row>
    <row r="23" spans="1:54">
      <c r="A23" t="s">
        <v>254</v>
      </c>
      <c r="G23" t="s">
        <v>65</v>
      </c>
      <c r="H23" s="73">
        <v>684.97</v>
      </c>
      <c r="I23" s="46">
        <v>211.21</v>
      </c>
      <c r="J23" s="46">
        <v>235.24</v>
      </c>
      <c r="K23" s="46">
        <v>62.82</v>
      </c>
      <c r="L23" s="46">
        <v>6.77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6.77</v>
      </c>
      <c r="X23">
        <v>0</v>
      </c>
      <c r="Y23">
        <v>17.78</v>
      </c>
      <c r="Z23">
        <v>35.08</v>
      </c>
      <c r="AA23">
        <v>24.16</v>
      </c>
      <c r="AB23">
        <v>85.03</v>
      </c>
      <c r="AC23">
        <v>0</v>
      </c>
      <c r="AD23">
        <v>0</v>
      </c>
      <c r="AE23">
        <v>62.82</v>
      </c>
      <c r="AF23">
        <v>22.23</v>
      </c>
      <c r="AG23">
        <v>3.87</v>
      </c>
      <c r="AH23">
        <v>81.86</v>
      </c>
      <c r="AI23">
        <v>24.16</v>
      </c>
      <c r="AJ23">
        <v>84.57</v>
      </c>
      <c r="AK23">
        <v>48.32</v>
      </c>
      <c r="AL23">
        <v>0</v>
      </c>
      <c r="AM23">
        <v>152.71</v>
      </c>
      <c r="AN23">
        <v>188.47</v>
      </c>
      <c r="AO23">
        <v>0</v>
      </c>
      <c r="AP23">
        <v>21.25</v>
      </c>
      <c r="AQ23">
        <v>0</v>
      </c>
      <c r="AR23">
        <v>0</v>
      </c>
      <c r="AS23">
        <v>0.53</v>
      </c>
      <c r="AT23">
        <v>18.36</v>
      </c>
      <c r="AU23">
        <v>42.52</v>
      </c>
      <c r="AV23">
        <v>24.16</v>
      </c>
      <c r="AW23">
        <v>0</v>
      </c>
      <c r="AX23">
        <v>63.06</v>
      </c>
      <c r="AY23">
        <v>0</v>
      </c>
      <c r="AZ23">
        <v>0</v>
      </c>
      <c r="BA23">
        <v>193.3</v>
      </c>
      <c r="BB23">
        <v>0</v>
      </c>
    </row>
    <row r="24" spans="1:54">
      <c r="A24" t="s">
        <v>255</v>
      </c>
      <c r="G24" t="s">
        <v>66</v>
      </c>
      <c r="H24" s="73">
        <v>684.97</v>
      </c>
      <c r="I24" s="46">
        <v>211.21</v>
      </c>
      <c r="J24" s="46">
        <v>235.24</v>
      </c>
      <c r="K24" s="46">
        <v>62.82</v>
      </c>
      <c r="L24" s="46">
        <v>6.77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6.77</v>
      </c>
      <c r="X24">
        <v>0</v>
      </c>
      <c r="Y24">
        <v>17.78</v>
      </c>
      <c r="Z24">
        <v>35.08</v>
      </c>
      <c r="AA24">
        <v>24.16</v>
      </c>
      <c r="AB24">
        <v>85.03</v>
      </c>
      <c r="AC24">
        <v>0</v>
      </c>
      <c r="AD24">
        <v>0</v>
      </c>
      <c r="AE24">
        <v>62.82</v>
      </c>
      <c r="AF24">
        <v>22.23</v>
      </c>
      <c r="AG24">
        <v>3.87</v>
      </c>
      <c r="AH24">
        <v>81.86</v>
      </c>
      <c r="AI24">
        <v>24.16</v>
      </c>
      <c r="AJ24">
        <v>84.57</v>
      </c>
      <c r="AK24">
        <v>48.32</v>
      </c>
      <c r="AL24">
        <v>0</v>
      </c>
      <c r="AM24">
        <v>152.71</v>
      </c>
      <c r="AN24">
        <v>188.47</v>
      </c>
      <c r="AO24">
        <v>0</v>
      </c>
      <c r="AP24">
        <v>21.25</v>
      </c>
      <c r="AQ24">
        <v>0</v>
      </c>
      <c r="AR24">
        <v>0</v>
      </c>
      <c r="AS24">
        <v>0.53</v>
      </c>
      <c r="AT24">
        <v>18.36</v>
      </c>
      <c r="AU24">
        <v>42.52</v>
      </c>
      <c r="AV24">
        <v>24.16</v>
      </c>
      <c r="AW24">
        <v>0</v>
      </c>
      <c r="AX24">
        <v>63.06</v>
      </c>
      <c r="AY24">
        <v>0</v>
      </c>
      <c r="AZ24">
        <v>0</v>
      </c>
      <c r="BA24">
        <v>193.3</v>
      </c>
      <c r="BB24">
        <v>0</v>
      </c>
    </row>
    <row r="25" spans="1:54">
      <c r="A25" t="s">
        <v>256</v>
      </c>
      <c r="G25" t="s">
        <v>67</v>
      </c>
      <c r="H25" s="73">
        <v>684.97</v>
      </c>
      <c r="I25" s="46">
        <v>211.21</v>
      </c>
      <c r="J25" s="46">
        <v>235.24</v>
      </c>
      <c r="K25" s="46">
        <v>62.82</v>
      </c>
      <c r="L25" s="46">
        <v>6.77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6.77</v>
      </c>
      <c r="X25">
        <v>0</v>
      </c>
      <c r="Y25">
        <v>17.78</v>
      </c>
      <c r="Z25">
        <v>35.08</v>
      </c>
      <c r="AA25">
        <v>24.16</v>
      </c>
      <c r="AB25">
        <v>85.03</v>
      </c>
      <c r="AC25">
        <v>0</v>
      </c>
      <c r="AD25">
        <v>0</v>
      </c>
      <c r="AE25">
        <v>62.82</v>
      </c>
      <c r="AF25">
        <v>22.23</v>
      </c>
      <c r="AG25">
        <v>3.87</v>
      </c>
      <c r="AH25">
        <v>81.86</v>
      </c>
      <c r="AI25">
        <v>24.16</v>
      </c>
      <c r="AJ25">
        <v>84.57</v>
      </c>
      <c r="AK25">
        <v>48.32</v>
      </c>
      <c r="AL25">
        <v>0</v>
      </c>
      <c r="AM25">
        <v>152.71</v>
      </c>
      <c r="AN25">
        <v>188.47</v>
      </c>
      <c r="AO25">
        <v>0</v>
      </c>
      <c r="AP25">
        <v>21.25</v>
      </c>
      <c r="AQ25">
        <v>0</v>
      </c>
      <c r="AR25">
        <v>0</v>
      </c>
      <c r="AS25">
        <v>0.53</v>
      </c>
      <c r="AT25">
        <v>18.36</v>
      </c>
      <c r="AU25">
        <v>42.52</v>
      </c>
      <c r="AV25">
        <v>24.16</v>
      </c>
      <c r="AW25">
        <v>0</v>
      </c>
      <c r="AX25">
        <v>63.06</v>
      </c>
      <c r="AY25">
        <v>0</v>
      </c>
      <c r="AZ25">
        <v>0</v>
      </c>
      <c r="BA25">
        <v>193.3</v>
      </c>
      <c r="BB25">
        <v>0</v>
      </c>
    </row>
    <row r="26" spans="1:54">
      <c r="A26" t="s">
        <v>257</v>
      </c>
      <c r="G26" t="s">
        <v>68</v>
      </c>
      <c r="H26" s="73">
        <v>684.97</v>
      </c>
      <c r="I26" s="46">
        <v>211.21</v>
      </c>
      <c r="J26" s="46">
        <v>235.24</v>
      </c>
      <c r="K26" s="46">
        <v>62.82</v>
      </c>
      <c r="L26" s="46">
        <v>6.77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6.77</v>
      </c>
      <c r="X26">
        <v>0</v>
      </c>
      <c r="Y26">
        <v>17.78</v>
      </c>
      <c r="Z26">
        <v>35.08</v>
      </c>
      <c r="AA26">
        <v>24.16</v>
      </c>
      <c r="AB26">
        <v>85.03</v>
      </c>
      <c r="AC26">
        <v>0</v>
      </c>
      <c r="AD26">
        <v>0</v>
      </c>
      <c r="AE26">
        <v>62.82</v>
      </c>
      <c r="AF26">
        <v>22.23</v>
      </c>
      <c r="AG26">
        <v>3.87</v>
      </c>
      <c r="AH26">
        <v>81.86</v>
      </c>
      <c r="AI26">
        <v>24.16</v>
      </c>
      <c r="AJ26">
        <v>84.57</v>
      </c>
      <c r="AK26">
        <v>48.32</v>
      </c>
      <c r="AL26">
        <v>0</v>
      </c>
      <c r="AM26">
        <v>152.71</v>
      </c>
      <c r="AN26">
        <v>188.47</v>
      </c>
      <c r="AO26">
        <v>0</v>
      </c>
      <c r="AP26">
        <v>21.25</v>
      </c>
      <c r="AQ26">
        <v>0</v>
      </c>
      <c r="AR26">
        <v>0</v>
      </c>
      <c r="AS26">
        <v>0.53</v>
      </c>
      <c r="AT26">
        <v>18.36</v>
      </c>
      <c r="AU26">
        <v>42.52</v>
      </c>
      <c r="AV26">
        <v>24.16</v>
      </c>
      <c r="AW26">
        <v>0</v>
      </c>
      <c r="AX26">
        <v>63.06</v>
      </c>
      <c r="AY26">
        <v>0</v>
      </c>
      <c r="AZ26">
        <v>0</v>
      </c>
      <c r="BA26">
        <v>193.3</v>
      </c>
      <c r="BB26">
        <v>0</v>
      </c>
    </row>
    <row r="27" spans="1:54">
      <c r="A27" t="s">
        <v>258</v>
      </c>
      <c r="G27" t="s">
        <v>69</v>
      </c>
      <c r="H27" s="73">
        <v>603.26</v>
      </c>
      <c r="I27" s="46">
        <v>176.13</v>
      </c>
      <c r="J27" s="46">
        <v>235.24</v>
      </c>
      <c r="K27" s="46">
        <v>62.82</v>
      </c>
      <c r="L27" s="46">
        <v>6.77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6.77</v>
      </c>
      <c r="X27">
        <v>0</v>
      </c>
      <c r="Y27">
        <v>17.78</v>
      </c>
      <c r="Z27">
        <v>0</v>
      </c>
      <c r="AA27">
        <v>24.16</v>
      </c>
      <c r="AB27">
        <v>85.03</v>
      </c>
      <c r="AC27">
        <v>0</v>
      </c>
      <c r="AD27">
        <v>0</v>
      </c>
      <c r="AE27">
        <v>62.82</v>
      </c>
      <c r="AF27">
        <v>22.23</v>
      </c>
      <c r="AG27">
        <v>3.87</v>
      </c>
      <c r="AH27">
        <v>0</v>
      </c>
      <c r="AI27">
        <v>24.16</v>
      </c>
      <c r="AJ27">
        <v>84.57</v>
      </c>
      <c r="AK27">
        <v>48.32</v>
      </c>
      <c r="AL27">
        <v>0</v>
      </c>
      <c r="AM27">
        <v>152.71</v>
      </c>
      <c r="AN27">
        <v>188.47</v>
      </c>
      <c r="AO27">
        <v>0</v>
      </c>
      <c r="AP27">
        <v>21.25</v>
      </c>
      <c r="AQ27">
        <v>0</v>
      </c>
      <c r="AR27">
        <v>0</v>
      </c>
      <c r="AS27">
        <v>0.68</v>
      </c>
      <c r="AT27">
        <v>18.36</v>
      </c>
      <c r="AU27">
        <v>42.52</v>
      </c>
      <c r="AV27">
        <v>24.16</v>
      </c>
      <c r="AW27">
        <v>0</v>
      </c>
      <c r="AX27">
        <v>63.06</v>
      </c>
      <c r="AY27">
        <v>0</v>
      </c>
      <c r="AZ27">
        <v>0</v>
      </c>
      <c r="BA27">
        <v>193.3</v>
      </c>
      <c r="BB27">
        <v>0</v>
      </c>
    </row>
    <row r="28" spans="1:54">
      <c r="A28" t="s">
        <v>259</v>
      </c>
      <c r="G28" t="s">
        <v>70</v>
      </c>
      <c r="H28" s="73">
        <v>603.26</v>
      </c>
      <c r="I28" s="46">
        <v>176.13</v>
      </c>
      <c r="J28" s="46">
        <v>235.24</v>
      </c>
      <c r="K28" s="46">
        <v>62.82</v>
      </c>
      <c r="L28" s="46">
        <v>6.77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6.77</v>
      </c>
      <c r="X28">
        <v>0</v>
      </c>
      <c r="Y28">
        <v>17.78</v>
      </c>
      <c r="Z28">
        <v>0</v>
      </c>
      <c r="AA28">
        <v>24.16</v>
      </c>
      <c r="AB28">
        <v>85.03</v>
      </c>
      <c r="AC28">
        <v>0</v>
      </c>
      <c r="AD28">
        <v>0</v>
      </c>
      <c r="AE28">
        <v>62.82</v>
      </c>
      <c r="AF28">
        <v>22.23</v>
      </c>
      <c r="AG28">
        <v>3.87</v>
      </c>
      <c r="AH28">
        <v>0</v>
      </c>
      <c r="AI28">
        <v>24.16</v>
      </c>
      <c r="AJ28">
        <v>84.57</v>
      </c>
      <c r="AK28">
        <v>48.32</v>
      </c>
      <c r="AL28">
        <v>0</v>
      </c>
      <c r="AM28">
        <v>152.71</v>
      </c>
      <c r="AN28">
        <v>188.47</v>
      </c>
      <c r="AO28">
        <v>0</v>
      </c>
      <c r="AP28">
        <v>21.25</v>
      </c>
      <c r="AQ28">
        <v>0</v>
      </c>
      <c r="AR28">
        <v>0</v>
      </c>
      <c r="AS28">
        <v>0.68</v>
      </c>
      <c r="AT28">
        <v>18.36</v>
      </c>
      <c r="AU28">
        <v>42.52</v>
      </c>
      <c r="AV28">
        <v>24.16</v>
      </c>
      <c r="AW28">
        <v>0</v>
      </c>
      <c r="AX28">
        <v>63.06</v>
      </c>
      <c r="AY28">
        <v>0</v>
      </c>
      <c r="AZ28">
        <v>0</v>
      </c>
      <c r="BA28">
        <v>193.3</v>
      </c>
      <c r="BB28">
        <v>0</v>
      </c>
    </row>
    <row r="29" spans="1:54">
      <c r="A29" t="s">
        <v>267</v>
      </c>
      <c r="G29" t="s">
        <v>71</v>
      </c>
      <c r="H29" s="73">
        <v>603.26</v>
      </c>
      <c r="I29" s="46">
        <v>176.13</v>
      </c>
      <c r="J29" s="46">
        <v>235.24</v>
      </c>
      <c r="K29" s="46">
        <v>62.82</v>
      </c>
      <c r="L29" s="46">
        <v>6.77</v>
      </c>
      <c r="M29" s="74">
        <v>0</v>
      </c>
      <c r="N29" s="73">
        <v>0</v>
      </c>
      <c r="O29" s="46">
        <v>70</v>
      </c>
      <c r="P29" s="46">
        <v>0</v>
      </c>
      <c r="Q29" s="46">
        <v>0</v>
      </c>
      <c r="R29" s="46">
        <v>0</v>
      </c>
      <c r="S29" s="74">
        <v>0</v>
      </c>
      <c r="W29">
        <v>6.77</v>
      </c>
      <c r="X29">
        <v>70</v>
      </c>
      <c r="Y29">
        <v>17.78</v>
      </c>
      <c r="Z29">
        <v>0</v>
      </c>
      <c r="AA29">
        <v>24.16</v>
      </c>
      <c r="AB29">
        <v>85.03</v>
      </c>
      <c r="AC29">
        <v>0</v>
      </c>
      <c r="AD29">
        <v>0</v>
      </c>
      <c r="AE29">
        <v>62.82</v>
      </c>
      <c r="AF29">
        <v>22.23</v>
      </c>
      <c r="AG29">
        <v>3.87</v>
      </c>
      <c r="AH29">
        <v>0</v>
      </c>
      <c r="AI29">
        <v>24.16</v>
      </c>
      <c r="AJ29">
        <v>84.57</v>
      </c>
      <c r="AK29">
        <v>48.32</v>
      </c>
      <c r="AL29">
        <v>0</v>
      </c>
      <c r="AM29">
        <v>152.71</v>
      </c>
      <c r="AN29">
        <v>188.47</v>
      </c>
      <c r="AO29">
        <v>0</v>
      </c>
      <c r="AP29">
        <v>21.25</v>
      </c>
      <c r="AQ29">
        <v>0</v>
      </c>
      <c r="AR29">
        <v>0</v>
      </c>
      <c r="AS29">
        <v>0.68</v>
      </c>
      <c r="AT29">
        <v>18.36</v>
      </c>
      <c r="AU29">
        <v>42.52</v>
      </c>
      <c r="AV29">
        <v>24.16</v>
      </c>
      <c r="AW29">
        <v>0</v>
      </c>
      <c r="AX29">
        <v>63.06</v>
      </c>
      <c r="AY29">
        <v>0</v>
      </c>
      <c r="AZ29">
        <v>0</v>
      </c>
      <c r="BA29">
        <v>193.3</v>
      </c>
      <c r="BB29">
        <v>0</v>
      </c>
    </row>
    <row r="30" spans="1:54">
      <c r="A30" t="s">
        <v>268</v>
      </c>
      <c r="G30" t="s">
        <v>72</v>
      </c>
      <c r="H30" s="73">
        <v>603.26</v>
      </c>
      <c r="I30" s="46">
        <v>176.13</v>
      </c>
      <c r="J30" s="46">
        <v>235.24</v>
      </c>
      <c r="K30" s="46">
        <v>62.82</v>
      </c>
      <c r="L30" s="46">
        <v>6.96</v>
      </c>
      <c r="M30" s="74">
        <v>0</v>
      </c>
      <c r="N30" s="73">
        <v>0</v>
      </c>
      <c r="O30" s="46">
        <v>70</v>
      </c>
      <c r="P30" s="46">
        <v>0</v>
      </c>
      <c r="Q30" s="46">
        <v>0</v>
      </c>
      <c r="R30" s="46">
        <v>0</v>
      </c>
      <c r="S30" s="74">
        <v>0</v>
      </c>
      <c r="W30">
        <v>6.77</v>
      </c>
      <c r="X30">
        <v>70</v>
      </c>
      <c r="Y30">
        <v>17.78</v>
      </c>
      <c r="Z30">
        <v>0</v>
      </c>
      <c r="AA30">
        <v>24.16</v>
      </c>
      <c r="AB30">
        <v>85.03</v>
      </c>
      <c r="AC30">
        <v>0</v>
      </c>
      <c r="AD30">
        <v>0</v>
      </c>
      <c r="AE30">
        <v>62.82</v>
      </c>
      <c r="AF30">
        <v>22.23</v>
      </c>
      <c r="AG30">
        <v>3.87</v>
      </c>
      <c r="AH30">
        <v>0</v>
      </c>
      <c r="AI30">
        <v>24.16</v>
      </c>
      <c r="AJ30">
        <v>84.57</v>
      </c>
      <c r="AK30">
        <v>48.32</v>
      </c>
      <c r="AL30">
        <v>0</v>
      </c>
      <c r="AM30">
        <v>152.71</v>
      </c>
      <c r="AN30">
        <v>188.47</v>
      </c>
      <c r="AO30">
        <v>0</v>
      </c>
      <c r="AP30">
        <v>21.25</v>
      </c>
      <c r="AQ30">
        <v>0</v>
      </c>
      <c r="AR30">
        <v>0</v>
      </c>
      <c r="AS30">
        <v>0.68</v>
      </c>
      <c r="AT30">
        <v>18.36</v>
      </c>
      <c r="AU30">
        <v>42.52</v>
      </c>
      <c r="AV30">
        <v>24.16</v>
      </c>
      <c r="AW30">
        <v>0</v>
      </c>
      <c r="AX30">
        <v>63.06</v>
      </c>
      <c r="AY30">
        <v>0.19</v>
      </c>
      <c r="AZ30">
        <v>0</v>
      </c>
      <c r="BA30">
        <v>193.3</v>
      </c>
      <c r="BB30">
        <v>0</v>
      </c>
    </row>
    <row r="31" spans="1:54">
      <c r="A31" t="s">
        <v>278</v>
      </c>
      <c r="G31" t="s">
        <v>73</v>
      </c>
      <c r="H31" s="73">
        <v>603.38999999999987</v>
      </c>
      <c r="I31" s="46">
        <v>176.13</v>
      </c>
      <c r="J31" s="46">
        <v>235.24</v>
      </c>
      <c r="K31" s="46">
        <v>62.82</v>
      </c>
      <c r="L31" s="46">
        <v>7.25</v>
      </c>
      <c r="M31" s="74">
        <v>0</v>
      </c>
      <c r="N31" s="73">
        <v>0</v>
      </c>
      <c r="O31" s="46">
        <v>70</v>
      </c>
      <c r="P31" s="46">
        <v>0</v>
      </c>
      <c r="Q31" s="46">
        <v>0</v>
      </c>
      <c r="R31" s="46">
        <v>0</v>
      </c>
      <c r="S31" s="74">
        <v>0</v>
      </c>
      <c r="W31">
        <v>6.77</v>
      </c>
      <c r="X31">
        <v>70</v>
      </c>
      <c r="Y31">
        <v>17.78</v>
      </c>
      <c r="Z31">
        <v>0</v>
      </c>
      <c r="AA31">
        <v>24.16</v>
      </c>
      <c r="AB31">
        <v>85.03</v>
      </c>
      <c r="AC31">
        <v>0</v>
      </c>
      <c r="AD31">
        <v>0</v>
      </c>
      <c r="AE31">
        <v>62.82</v>
      </c>
      <c r="AF31">
        <v>22.23</v>
      </c>
      <c r="AG31">
        <v>0.97</v>
      </c>
      <c r="AH31">
        <v>0</v>
      </c>
      <c r="AI31">
        <v>24.16</v>
      </c>
      <c r="AJ31">
        <v>84.57</v>
      </c>
      <c r="AK31">
        <v>48.32</v>
      </c>
      <c r="AL31">
        <v>0</v>
      </c>
      <c r="AM31">
        <v>152.71</v>
      </c>
      <c r="AN31">
        <v>188.47</v>
      </c>
      <c r="AO31">
        <v>0</v>
      </c>
      <c r="AP31">
        <v>21.25</v>
      </c>
      <c r="AQ31">
        <v>3.03</v>
      </c>
      <c r="AR31">
        <v>0</v>
      </c>
      <c r="AS31">
        <v>0.68</v>
      </c>
      <c r="AT31">
        <v>18.36</v>
      </c>
      <c r="AU31">
        <v>42.52</v>
      </c>
      <c r="AV31">
        <v>24.16</v>
      </c>
      <c r="AW31">
        <v>0</v>
      </c>
      <c r="AX31">
        <v>63.06</v>
      </c>
      <c r="AY31">
        <v>0.48</v>
      </c>
      <c r="AZ31">
        <v>0</v>
      </c>
      <c r="BA31">
        <v>193.3</v>
      </c>
      <c r="BB31">
        <v>0</v>
      </c>
    </row>
    <row r="32" spans="1:54">
      <c r="A32" t="s">
        <v>279</v>
      </c>
      <c r="G32" t="s">
        <v>74</v>
      </c>
      <c r="H32" s="73">
        <v>603.38999999999987</v>
      </c>
      <c r="I32" s="46">
        <v>176.13</v>
      </c>
      <c r="J32" s="46">
        <v>235.24</v>
      </c>
      <c r="K32" s="46">
        <v>62.82</v>
      </c>
      <c r="L32" s="46">
        <v>7.64</v>
      </c>
      <c r="M32" s="74">
        <v>0</v>
      </c>
      <c r="N32" s="73">
        <v>0</v>
      </c>
      <c r="O32" s="46">
        <v>70</v>
      </c>
      <c r="P32" s="46">
        <v>0</v>
      </c>
      <c r="Q32" s="46">
        <v>0</v>
      </c>
      <c r="R32" s="46">
        <v>0</v>
      </c>
      <c r="S32" s="74">
        <v>0</v>
      </c>
      <c r="W32">
        <v>6.77</v>
      </c>
      <c r="X32">
        <v>70</v>
      </c>
      <c r="Y32">
        <v>17.78</v>
      </c>
      <c r="Z32">
        <v>0</v>
      </c>
      <c r="AA32">
        <v>24.16</v>
      </c>
      <c r="AB32">
        <v>85.03</v>
      </c>
      <c r="AC32">
        <v>0</v>
      </c>
      <c r="AD32">
        <v>0</v>
      </c>
      <c r="AE32">
        <v>62.82</v>
      </c>
      <c r="AF32">
        <v>22.23</v>
      </c>
      <c r="AG32">
        <v>0.97</v>
      </c>
      <c r="AH32">
        <v>0</v>
      </c>
      <c r="AI32">
        <v>24.16</v>
      </c>
      <c r="AJ32">
        <v>84.57</v>
      </c>
      <c r="AK32">
        <v>48.32</v>
      </c>
      <c r="AL32">
        <v>0</v>
      </c>
      <c r="AM32">
        <v>152.71</v>
      </c>
      <c r="AN32">
        <v>188.47</v>
      </c>
      <c r="AO32">
        <v>0</v>
      </c>
      <c r="AP32">
        <v>21.25</v>
      </c>
      <c r="AQ32">
        <v>3.03</v>
      </c>
      <c r="AR32">
        <v>0</v>
      </c>
      <c r="AS32">
        <v>0.68</v>
      </c>
      <c r="AT32">
        <v>18.36</v>
      </c>
      <c r="AU32">
        <v>42.52</v>
      </c>
      <c r="AV32">
        <v>24.16</v>
      </c>
      <c r="AW32">
        <v>0</v>
      </c>
      <c r="AX32">
        <v>63.06</v>
      </c>
      <c r="AY32">
        <v>0.87</v>
      </c>
      <c r="AZ32">
        <v>0</v>
      </c>
      <c r="BA32">
        <v>193.3</v>
      </c>
      <c r="BB32">
        <v>0</v>
      </c>
    </row>
    <row r="33" spans="1:54">
      <c r="A33" t="s">
        <v>280</v>
      </c>
      <c r="G33" t="s">
        <v>75</v>
      </c>
      <c r="H33" s="73">
        <v>603.38999999999987</v>
      </c>
      <c r="I33" s="46">
        <v>176.13</v>
      </c>
      <c r="J33" s="46">
        <v>235.24</v>
      </c>
      <c r="K33" s="46">
        <v>62.82</v>
      </c>
      <c r="L33" s="46">
        <v>7.93</v>
      </c>
      <c r="M33" s="74">
        <v>0</v>
      </c>
      <c r="N33" s="73">
        <v>0</v>
      </c>
      <c r="O33" s="46">
        <v>70</v>
      </c>
      <c r="P33" s="46">
        <v>0</v>
      </c>
      <c r="Q33" s="46">
        <v>0</v>
      </c>
      <c r="R33" s="46">
        <v>0</v>
      </c>
      <c r="S33" s="74">
        <v>0</v>
      </c>
      <c r="W33">
        <v>6.77</v>
      </c>
      <c r="X33">
        <v>70</v>
      </c>
      <c r="Y33">
        <v>17.78</v>
      </c>
      <c r="Z33">
        <v>0</v>
      </c>
      <c r="AA33">
        <v>24.16</v>
      </c>
      <c r="AB33">
        <v>85.03</v>
      </c>
      <c r="AC33">
        <v>0</v>
      </c>
      <c r="AD33">
        <v>0</v>
      </c>
      <c r="AE33">
        <v>62.82</v>
      </c>
      <c r="AF33">
        <v>22.23</v>
      </c>
      <c r="AG33">
        <v>0.97</v>
      </c>
      <c r="AH33">
        <v>0</v>
      </c>
      <c r="AI33">
        <v>24.16</v>
      </c>
      <c r="AJ33">
        <v>84.57</v>
      </c>
      <c r="AK33">
        <v>48.32</v>
      </c>
      <c r="AL33">
        <v>0</v>
      </c>
      <c r="AM33">
        <v>152.71</v>
      </c>
      <c r="AN33">
        <v>188.47</v>
      </c>
      <c r="AO33">
        <v>0</v>
      </c>
      <c r="AP33">
        <v>21.25</v>
      </c>
      <c r="AQ33">
        <v>3.03</v>
      </c>
      <c r="AR33">
        <v>0</v>
      </c>
      <c r="AS33">
        <v>0.68</v>
      </c>
      <c r="AT33">
        <v>18.36</v>
      </c>
      <c r="AU33">
        <v>42.52</v>
      </c>
      <c r="AV33">
        <v>24.16</v>
      </c>
      <c r="AW33">
        <v>0</v>
      </c>
      <c r="AX33">
        <v>63.06</v>
      </c>
      <c r="AY33">
        <v>1.1599999999999999</v>
      </c>
      <c r="AZ33">
        <v>0</v>
      </c>
      <c r="BA33">
        <v>193.3</v>
      </c>
      <c r="BB33">
        <v>0</v>
      </c>
    </row>
    <row r="34" spans="1:54">
      <c r="A34" t="s">
        <v>281</v>
      </c>
      <c r="G34" t="s">
        <v>76</v>
      </c>
      <c r="H34" s="73">
        <v>603.38999999999987</v>
      </c>
      <c r="I34" s="46">
        <v>176.13</v>
      </c>
      <c r="J34" s="46">
        <v>235.24</v>
      </c>
      <c r="K34" s="46">
        <v>62.82</v>
      </c>
      <c r="L34" s="46">
        <v>7.93</v>
      </c>
      <c r="M34" s="74">
        <v>0</v>
      </c>
      <c r="N34" s="73">
        <v>0</v>
      </c>
      <c r="O34" s="46">
        <v>70</v>
      </c>
      <c r="P34" s="46">
        <v>0</v>
      </c>
      <c r="Q34" s="46">
        <v>0</v>
      </c>
      <c r="R34" s="46">
        <v>0</v>
      </c>
      <c r="S34" s="74">
        <v>0</v>
      </c>
      <c r="W34">
        <v>6.77</v>
      </c>
      <c r="X34">
        <v>70</v>
      </c>
      <c r="Y34">
        <v>17.78</v>
      </c>
      <c r="Z34">
        <v>0</v>
      </c>
      <c r="AA34">
        <v>24.16</v>
      </c>
      <c r="AB34">
        <v>85.03</v>
      </c>
      <c r="AC34">
        <v>0</v>
      </c>
      <c r="AD34">
        <v>0</v>
      </c>
      <c r="AE34">
        <v>62.82</v>
      </c>
      <c r="AF34">
        <v>22.23</v>
      </c>
      <c r="AG34">
        <v>0.97</v>
      </c>
      <c r="AH34">
        <v>0</v>
      </c>
      <c r="AI34">
        <v>24.16</v>
      </c>
      <c r="AJ34">
        <v>84.57</v>
      </c>
      <c r="AK34">
        <v>48.32</v>
      </c>
      <c r="AL34">
        <v>0</v>
      </c>
      <c r="AM34">
        <v>152.71</v>
      </c>
      <c r="AN34">
        <v>188.47</v>
      </c>
      <c r="AO34">
        <v>0</v>
      </c>
      <c r="AP34">
        <v>21.25</v>
      </c>
      <c r="AQ34">
        <v>3.03</v>
      </c>
      <c r="AR34">
        <v>0</v>
      </c>
      <c r="AS34">
        <v>0.68</v>
      </c>
      <c r="AT34">
        <v>18.36</v>
      </c>
      <c r="AU34">
        <v>42.52</v>
      </c>
      <c r="AV34">
        <v>24.16</v>
      </c>
      <c r="AW34">
        <v>0</v>
      </c>
      <c r="AX34">
        <v>63.06</v>
      </c>
      <c r="AY34">
        <v>1.1599999999999999</v>
      </c>
      <c r="AZ34">
        <v>0</v>
      </c>
      <c r="BA34">
        <v>193.3</v>
      </c>
      <c r="BB34">
        <v>0</v>
      </c>
    </row>
    <row r="35" spans="1:54">
      <c r="A35" t="s">
        <v>283</v>
      </c>
      <c r="G35" t="s">
        <v>77</v>
      </c>
      <c r="H35" s="73">
        <v>605.69999999999993</v>
      </c>
      <c r="I35" s="46">
        <v>176.13</v>
      </c>
      <c r="J35" s="46">
        <v>235.24</v>
      </c>
      <c r="K35" s="46">
        <v>62.82</v>
      </c>
      <c r="L35" s="46">
        <v>8.0299999999999994</v>
      </c>
      <c r="M35" s="74">
        <v>0</v>
      </c>
      <c r="N35" s="73">
        <v>0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6.77</v>
      </c>
      <c r="X35">
        <v>100</v>
      </c>
      <c r="Y35">
        <v>17.78</v>
      </c>
      <c r="Z35">
        <v>0</v>
      </c>
      <c r="AA35">
        <v>24.16</v>
      </c>
      <c r="AB35">
        <v>85.03</v>
      </c>
      <c r="AC35">
        <v>0</v>
      </c>
      <c r="AD35">
        <v>0</v>
      </c>
      <c r="AE35">
        <v>62.82</v>
      </c>
      <c r="AF35">
        <v>22.23</v>
      </c>
      <c r="AG35">
        <v>0.97</v>
      </c>
      <c r="AH35">
        <v>0</v>
      </c>
      <c r="AI35">
        <v>24.16</v>
      </c>
      <c r="AJ35">
        <v>84.57</v>
      </c>
      <c r="AK35">
        <v>48.32</v>
      </c>
      <c r="AL35">
        <v>0</v>
      </c>
      <c r="AM35">
        <v>152.71</v>
      </c>
      <c r="AN35">
        <v>188.47</v>
      </c>
      <c r="AO35">
        <v>0</v>
      </c>
      <c r="AP35">
        <v>21.25</v>
      </c>
      <c r="AQ35">
        <v>5.05</v>
      </c>
      <c r="AR35">
        <v>0</v>
      </c>
      <c r="AS35">
        <v>0.97</v>
      </c>
      <c r="AT35">
        <v>18.36</v>
      </c>
      <c r="AU35">
        <v>42.52</v>
      </c>
      <c r="AV35">
        <v>24.16</v>
      </c>
      <c r="AW35">
        <v>0</v>
      </c>
      <c r="AX35">
        <v>63.06</v>
      </c>
      <c r="AY35">
        <v>1.26</v>
      </c>
      <c r="AZ35">
        <v>0</v>
      </c>
      <c r="BA35">
        <v>193.3</v>
      </c>
      <c r="BB35">
        <v>0</v>
      </c>
    </row>
    <row r="36" spans="1:54">
      <c r="A36" t="s">
        <v>315</v>
      </c>
      <c r="G36" t="s">
        <v>78</v>
      </c>
      <c r="H36" s="73">
        <v>606.70999999999992</v>
      </c>
      <c r="I36" s="46">
        <v>176.13</v>
      </c>
      <c r="J36" s="46">
        <v>235.24</v>
      </c>
      <c r="K36" s="46">
        <v>62.82</v>
      </c>
      <c r="L36" s="46">
        <v>8.2199999999999989</v>
      </c>
      <c r="M36" s="74">
        <v>0</v>
      </c>
      <c r="N36" s="73">
        <v>0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6.77</v>
      </c>
      <c r="X36">
        <v>100</v>
      </c>
      <c r="Y36">
        <v>17.78</v>
      </c>
      <c r="Z36">
        <v>0</v>
      </c>
      <c r="AA36">
        <v>24.16</v>
      </c>
      <c r="AB36">
        <v>85.03</v>
      </c>
      <c r="AC36">
        <v>0</v>
      </c>
      <c r="AD36">
        <v>0</v>
      </c>
      <c r="AE36">
        <v>62.82</v>
      </c>
      <c r="AF36">
        <v>22.23</v>
      </c>
      <c r="AG36">
        <v>0.97</v>
      </c>
      <c r="AH36">
        <v>0</v>
      </c>
      <c r="AI36">
        <v>24.16</v>
      </c>
      <c r="AJ36">
        <v>84.57</v>
      </c>
      <c r="AK36">
        <v>48.32</v>
      </c>
      <c r="AL36">
        <v>0</v>
      </c>
      <c r="AM36">
        <v>152.71</v>
      </c>
      <c r="AN36">
        <v>188.47</v>
      </c>
      <c r="AO36">
        <v>0</v>
      </c>
      <c r="AP36">
        <v>21.25</v>
      </c>
      <c r="AQ36">
        <v>6.06</v>
      </c>
      <c r="AR36">
        <v>0</v>
      </c>
      <c r="AS36">
        <v>0.97</v>
      </c>
      <c r="AT36">
        <v>18.36</v>
      </c>
      <c r="AU36">
        <v>42.52</v>
      </c>
      <c r="AV36">
        <v>24.16</v>
      </c>
      <c r="AW36">
        <v>0</v>
      </c>
      <c r="AX36">
        <v>63.06</v>
      </c>
      <c r="AY36">
        <v>1.45</v>
      </c>
      <c r="AZ36">
        <v>0</v>
      </c>
      <c r="BA36">
        <v>193.3</v>
      </c>
      <c r="BB36">
        <v>0</v>
      </c>
    </row>
    <row r="37" spans="1:54">
      <c r="A37" t="s">
        <v>316</v>
      </c>
      <c r="G37" t="s">
        <v>79</v>
      </c>
      <c r="H37" s="73">
        <v>606.70999999999992</v>
      </c>
      <c r="I37" s="46">
        <v>176.13</v>
      </c>
      <c r="J37" s="46">
        <v>235.24</v>
      </c>
      <c r="K37" s="46">
        <v>62.82</v>
      </c>
      <c r="L37" s="46">
        <v>8.6999999999999993</v>
      </c>
      <c r="M37" s="74">
        <v>0</v>
      </c>
      <c r="N37" s="73">
        <v>0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6.77</v>
      </c>
      <c r="X37">
        <v>100</v>
      </c>
      <c r="Y37">
        <v>17.78</v>
      </c>
      <c r="Z37">
        <v>0</v>
      </c>
      <c r="AA37">
        <v>24.16</v>
      </c>
      <c r="AB37">
        <v>85.03</v>
      </c>
      <c r="AC37">
        <v>0</v>
      </c>
      <c r="AD37">
        <v>0</v>
      </c>
      <c r="AE37">
        <v>62.82</v>
      </c>
      <c r="AF37">
        <v>22.23</v>
      </c>
      <c r="AG37">
        <v>0.97</v>
      </c>
      <c r="AH37">
        <v>0</v>
      </c>
      <c r="AI37">
        <v>24.16</v>
      </c>
      <c r="AJ37">
        <v>84.57</v>
      </c>
      <c r="AK37">
        <v>48.32</v>
      </c>
      <c r="AL37">
        <v>0</v>
      </c>
      <c r="AM37">
        <v>152.71</v>
      </c>
      <c r="AN37">
        <v>188.47</v>
      </c>
      <c r="AO37">
        <v>0</v>
      </c>
      <c r="AP37">
        <v>21.25</v>
      </c>
      <c r="AQ37">
        <v>6.06</v>
      </c>
      <c r="AR37">
        <v>0</v>
      </c>
      <c r="AS37">
        <v>0.97</v>
      </c>
      <c r="AT37">
        <v>18.36</v>
      </c>
      <c r="AU37">
        <v>42.52</v>
      </c>
      <c r="AV37">
        <v>24.16</v>
      </c>
      <c r="AW37">
        <v>0</v>
      </c>
      <c r="AX37">
        <v>63.06</v>
      </c>
      <c r="AY37">
        <v>1.93</v>
      </c>
      <c r="AZ37">
        <v>0</v>
      </c>
      <c r="BA37">
        <v>193.3</v>
      </c>
      <c r="BB37">
        <v>0</v>
      </c>
    </row>
    <row r="38" spans="1:54">
      <c r="A38" t="s">
        <v>317</v>
      </c>
      <c r="G38" t="s">
        <v>80</v>
      </c>
      <c r="H38" s="73">
        <v>606.70999999999992</v>
      </c>
      <c r="I38" s="46">
        <v>176.13</v>
      </c>
      <c r="J38" s="46">
        <v>235.24</v>
      </c>
      <c r="K38" s="46">
        <v>62.82</v>
      </c>
      <c r="L38" s="46">
        <v>8.8999999999999986</v>
      </c>
      <c r="M38" s="74">
        <v>0</v>
      </c>
      <c r="N38" s="73">
        <v>0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6.77</v>
      </c>
      <c r="X38">
        <v>100</v>
      </c>
      <c r="Y38">
        <v>17.78</v>
      </c>
      <c r="Z38">
        <v>0</v>
      </c>
      <c r="AA38">
        <v>24.16</v>
      </c>
      <c r="AB38">
        <v>85.03</v>
      </c>
      <c r="AC38">
        <v>0</v>
      </c>
      <c r="AD38">
        <v>0</v>
      </c>
      <c r="AE38">
        <v>62.82</v>
      </c>
      <c r="AF38">
        <v>22.23</v>
      </c>
      <c r="AG38">
        <v>0.97</v>
      </c>
      <c r="AH38">
        <v>0</v>
      </c>
      <c r="AI38">
        <v>24.16</v>
      </c>
      <c r="AJ38">
        <v>84.57</v>
      </c>
      <c r="AK38">
        <v>48.32</v>
      </c>
      <c r="AL38">
        <v>0</v>
      </c>
      <c r="AM38">
        <v>152.71</v>
      </c>
      <c r="AN38">
        <v>188.47</v>
      </c>
      <c r="AO38">
        <v>0</v>
      </c>
      <c r="AP38">
        <v>21.25</v>
      </c>
      <c r="AQ38">
        <v>6.06</v>
      </c>
      <c r="AR38">
        <v>0</v>
      </c>
      <c r="AS38">
        <v>0.97</v>
      </c>
      <c r="AT38">
        <v>18.36</v>
      </c>
      <c r="AU38">
        <v>42.52</v>
      </c>
      <c r="AV38">
        <v>24.16</v>
      </c>
      <c r="AW38">
        <v>0</v>
      </c>
      <c r="AX38">
        <v>63.06</v>
      </c>
      <c r="AY38">
        <v>2.13</v>
      </c>
      <c r="AZ38">
        <v>0</v>
      </c>
      <c r="BA38">
        <v>193.3</v>
      </c>
      <c r="BB38">
        <v>0</v>
      </c>
    </row>
    <row r="39" spans="1:54">
      <c r="A39" t="s">
        <v>318</v>
      </c>
      <c r="G39" t="s">
        <v>81</v>
      </c>
      <c r="H39" s="73">
        <v>606.70999999999992</v>
      </c>
      <c r="I39" s="46">
        <v>176.13</v>
      </c>
      <c r="J39" s="46">
        <v>235.24</v>
      </c>
      <c r="K39" s="46">
        <v>100.04</v>
      </c>
      <c r="L39" s="46">
        <v>9.48</v>
      </c>
      <c r="M39" s="74">
        <v>0</v>
      </c>
      <c r="N39" s="73">
        <v>0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6.77</v>
      </c>
      <c r="X39">
        <v>100</v>
      </c>
      <c r="Y39">
        <v>17.78</v>
      </c>
      <c r="Z39">
        <v>0</v>
      </c>
      <c r="AA39">
        <v>24.16</v>
      </c>
      <c r="AB39">
        <v>85.03</v>
      </c>
      <c r="AC39">
        <v>8.2200000000000006</v>
      </c>
      <c r="AD39">
        <v>0</v>
      </c>
      <c r="AE39">
        <v>62.82</v>
      </c>
      <c r="AF39">
        <v>22.23</v>
      </c>
      <c r="AG39">
        <v>0.97</v>
      </c>
      <c r="AH39">
        <v>0</v>
      </c>
      <c r="AI39">
        <v>24.16</v>
      </c>
      <c r="AJ39">
        <v>84.57</v>
      </c>
      <c r="AK39">
        <v>48.32</v>
      </c>
      <c r="AL39">
        <v>0</v>
      </c>
      <c r="AM39">
        <v>152.71</v>
      </c>
      <c r="AN39">
        <v>188.47</v>
      </c>
      <c r="AO39">
        <v>0</v>
      </c>
      <c r="AP39">
        <v>21.25</v>
      </c>
      <c r="AQ39">
        <v>6.06</v>
      </c>
      <c r="AR39">
        <v>0</v>
      </c>
      <c r="AS39">
        <v>0.97</v>
      </c>
      <c r="AT39">
        <v>18.36</v>
      </c>
      <c r="AU39">
        <v>42.52</v>
      </c>
      <c r="AV39">
        <v>24.16</v>
      </c>
      <c r="AW39">
        <v>29</v>
      </c>
      <c r="AX39">
        <v>63.06</v>
      </c>
      <c r="AY39">
        <v>2.71</v>
      </c>
      <c r="AZ39">
        <v>0</v>
      </c>
      <c r="BA39">
        <v>193.3</v>
      </c>
      <c r="BB39">
        <v>0</v>
      </c>
    </row>
    <row r="40" spans="1:54">
      <c r="A40" t="s">
        <v>338</v>
      </c>
      <c r="G40" t="s">
        <v>82</v>
      </c>
      <c r="H40" s="73">
        <v>606.70999999999992</v>
      </c>
      <c r="I40" s="46">
        <v>176.13</v>
      </c>
      <c r="J40" s="46">
        <v>235.24</v>
      </c>
      <c r="K40" s="46">
        <v>100.04</v>
      </c>
      <c r="L40" s="46">
        <v>9.67</v>
      </c>
      <c r="M40" s="74">
        <v>0</v>
      </c>
      <c r="N40" s="73">
        <v>0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6.77</v>
      </c>
      <c r="X40">
        <v>100</v>
      </c>
      <c r="Y40">
        <v>17.78</v>
      </c>
      <c r="Z40">
        <v>0</v>
      </c>
      <c r="AA40">
        <v>24.16</v>
      </c>
      <c r="AB40">
        <v>85.03</v>
      </c>
      <c r="AC40">
        <v>8.2200000000000006</v>
      </c>
      <c r="AD40">
        <v>0</v>
      </c>
      <c r="AE40">
        <v>62.82</v>
      </c>
      <c r="AF40">
        <v>22.23</v>
      </c>
      <c r="AG40">
        <v>0.97</v>
      </c>
      <c r="AH40">
        <v>0</v>
      </c>
      <c r="AI40">
        <v>24.16</v>
      </c>
      <c r="AJ40">
        <v>84.57</v>
      </c>
      <c r="AK40">
        <v>48.32</v>
      </c>
      <c r="AL40">
        <v>0</v>
      </c>
      <c r="AM40">
        <v>152.71</v>
      </c>
      <c r="AN40">
        <v>188.47</v>
      </c>
      <c r="AO40">
        <v>0</v>
      </c>
      <c r="AP40">
        <v>21.25</v>
      </c>
      <c r="AQ40">
        <v>6.06</v>
      </c>
      <c r="AR40">
        <v>0</v>
      </c>
      <c r="AS40">
        <v>0.97</v>
      </c>
      <c r="AT40">
        <v>18.36</v>
      </c>
      <c r="AU40">
        <v>42.52</v>
      </c>
      <c r="AV40">
        <v>24.16</v>
      </c>
      <c r="AW40">
        <v>29</v>
      </c>
      <c r="AX40">
        <v>63.06</v>
      </c>
      <c r="AY40">
        <v>2.9</v>
      </c>
      <c r="AZ40">
        <v>0</v>
      </c>
      <c r="BA40">
        <v>193.3</v>
      </c>
      <c r="BB40">
        <v>0</v>
      </c>
    </row>
    <row r="41" spans="1:54">
      <c r="A41" t="s">
        <v>339</v>
      </c>
      <c r="G41" t="s">
        <v>83</v>
      </c>
      <c r="H41" s="73">
        <v>606.70999999999992</v>
      </c>
      <c r="I41" s="46">
        <v>176.13</v>
      </c>
      <c r="J41" s="46">
        <v>235.24</v>
      </c>
      <c r="K41" s="46">
        <v>100.04</v>
      </c>
      <c r="L41" s="46">
        <v>9.86</v>
      </c>
      <c r="M41" s="74">
        <v>0</v>
      </c>
      <c r="N41" s="73">
        <v>0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6.77</v>
      </c>
      <c r="X41">
        <v>100</v>
      </c>
      <c r="Y41">
        <v>17.78</v>
      </c>
      <c r="Z41">
        <v>0</v>
      </c>
      <c r="AA41">
        <v>24.16</v>
      </c>
      <c r="AB41">
        <v>85.03</v>
      </c>
      <c r="AC41">
        <v>8.2200000000000006</v>
      </c>
      <c r="AD41">
        <v>0</v>
      </c>
      <c r="AE41">
        <v>62.82</v>
      </c>
      <c r="AF41">
        <v>22.23</v>
      </c>
      <c r="AG41">
        <v>0.97</v>
      </c>
      <c r="AH41">
        <v>0</v>
      </c>
      <c r="AI41">
        <v>24.16</v>
      </c>
      <c r="AJ41">
        <v>84.57</v>
      </c>
      <c r="AK41">
        <v>48.32</v>
      </c>
      <c r="AL41">
        <v>0</v>
      </c>
      <c r="AM41">
        <v>152.71</v>
      </c>
      <c r="AN41">
        <v>188.47</v>
      </c>
      <c r="AO41">
        <v>0</v>
      </c>
      <c r="AP41">
        <v>21.25</v>
      </c>
      <c r="AQ41">
        <v>6.06</v>
      </c>
      <c r="AR41">
        <v>0</v>
      </c>
      <c r="AS41">
        <v>0.97</v>
      </c>
      <c r="AT41">
        <v>18.36</v>
      </c>
      <c r="AU41">
        <v>42.52</v>
      </c>
      <c r="AV41">
        <v>24.16</v>
      </c>
      <c r="AW41">
        <v>29</v>
      </c>
      <c r="AX41">
        <v>63.06</v>
      </c>
      <c r="AY41">
        <v>3.09</v>
      </c>
      <c r="AZ41">
        <v>0</v>
      </c>
      <c r="BA41">
        <v>193.3</v>
      </c>
      <c r="BB41">
        <v>0</v>
      </c>
    </row>
    <row r="42" spans="1:54">
      <c r="A42" t="s">
        <v>340</v>
      </c>
      <c r="G42" t="s">
        <v>84</v>
      </c>
      <c r="H42" s="73">
        <v>606.70999999999992</v>
      </c>
      <c r="I42" s="46">
        <v>176.13</v>
      </c>
      <c r="J42" s="46">
        <v>235.24</v>
      </c>
      <c r="K42" s="46">
        <v>100.04</v>
      </c>
      <c r="L42" s="46">
        <v>10.149999999999999</v>
      </c>
      <c r="M42" s="74">
        <v>0</v>
      </c>
      <c r="N42" s="73">
        <v>0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6.77</v>
      </c>
      <c r="X42">
        <v>100</v>
      </c>
      <c r="Y42">
        <v>17.78</v>
      </c>
      <c r="Z42">
        <v>0</v>
      </c>
      <c r="AA42">
        <v>24.16</v>
      </c>
      <c r="AB42">
        <v>85.03</v>
      </c>
      <c r="AC42">
        <v>8.2200000000000006</v>
      </c>
      <c r="AD42">
        <v>0</v>
      </c>
      <c r="AE42">
        <v>62.82</v>
      </c>
      <c r="AF42">
        <v>22.23</v>
      </c>
      <c r="AG42">
        <v>0.97</v>
      </c>
      <c r="AH42">
        <v>0</v>
      </c>
      <c r="AI42">
        <v>24.16</v>
      </c>
      <c r="AJ42">
        <v>84.57</v>
      </c>
      <c r="AK42">
        <v>48.32</v>
      </c>
      <c r="AL42">
        <v>0</v>
      </c>
      <c r="AM42">
        <v>152.71</v>
      </c>
      <c r="AN42">
        <v>188.47</v>
      </c>
      <c r="AO42">
        <v>0</v>
      </c>
      <c r="AP42">
        <v>21.25</v>
      </c>
      <c r="AQ42">
        <v>6.06</v>
      </c>
      <c r="AR42">
        <v>0</v>
      </c>
      <c r="AS42">
        <v>0.97</v>
      </c>
      <c r="AT42">
        <v>18.36</v>
      </c>
      <c r="AU42">
        <v>42.52</v>
      </c>
      <c r="AV42">
        <v>24.16</v>
      </c>
      <c r="AW42">
        <v>29</v>
      </c>
      <c r="AX42">
        <v>63.06</v>
      </c>
      <c r="AY42">
        <v>3.38</v>
      </c>
      <c r="AZ42">
        <v>0</v>
      </c>
      <c r="BA42">
        <v>193.3</v>
      </c>
      <c r="BB42">
        <v>0</v>
      </c>
    </row>
    <row r="43" spans="1:54">
      <c r="A43" t="s">
        <v>346</v>
      </c>
      <c r="G43" t="s">
        <v>85</v>
      </c>
      <c r="H43" s="73">
        <v>606.70999999999992</v>
      </c>
      <c r="I43" s="46">
        <v>266.98</v>
      </c>
      <c r="J43" s="46">
        <v>217.46</v>
      </c>
      <c r="K43" s="46">
        <v>100.04</v>
      </c>
      <c r="L43" s="46">
        <v>10.44</v>
      </c>
      <c r="M43" s="74">
        <v>0</v>
      </c>
      <c r="N43" s="73">
        <v>0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6.77</v>
      </c>
      <c r="X43">
        <v>100</v>
      </c>
      <c r="Y43">
        <v>0</v>
      </c>
      <c r="Z43">
        <v>0</v>
      </c>
      <c r="AA43">
        <v>24.16</v>
      </c>
      <c r="AB43">
        <v>85.03</v>
      </c>
      <c r="AC43">
        <v>8.2200000000000006</v>
      </c>
      <c r="AD43">
        <v>0</v>
      </c>
      <c r="AE43">
        <v>62.82</v>
      </c>
      <c r="AF43">
        <v>22.23</v>
      </c>
      <c r="AG43">
        <v>0.97</v>
      </c>
      <c r="AH43">
        <v>0</v>
      </c>
      <c r="AI43">
        <v>24.16</v>
      </c>
      <c r="AJ43">
        <v>84.57</v>
      </c>
      <c r="AK43">
        <v>48.32</v>
      </c>
      <c r="AL43">
        <v>0</v>
      </c>
      <c r="AM43">
        <v>152.71</v>
      </c>
      <c r="AN43">
        <v>188.47</v>
      </c>
      <c r="AO43">
        <v>0</v>
      </c>
      <c r="AP43">
        <v>21.25</v>
      </c>
      <c r="AQ43">
        <v>6.06</v>
      </c>
      <c r="AR43">
        <v>0</v>
      </c>
      <c r="AS43">
        <v>0.97</v>
      </c>
      <c r="AT43">
        <v>18.36</v>
      </c>
      <c r="AU43">
        <v>42.52</v>
      </c>
      <c r="AV43">
        <v>24.16</v>
      </c>
      <c r="AW43">
        <v>29</v>
      </c>
      <c r="AX43">
        <v>63.06</v>
      </c>
      <c r="AY43">
        <v>3.67</v>
      </c>
      <c r="AZ43">
        <v>90.85</v>
      </c>
      <c r="BA43">
        <v>193.3</v>
      </c>
      <c r="BB43">
        <v>0</v>
      </c>
    </row>
    <row r="44" spans="1:54">
      <c r="A44" t="s">
        <v>350</v>
      </c>
      <c r="G44" t="s">
        <v>86</v>
      </c>
      <c r="H44" s="73">
        <v>606.70999999999992</v>
      </c>
      <c r="I44" s="46">
        <v>266.98</v>
      </c>
      <c r="J44" s="46">
        <v>217.46</v>
      </c>
      <c r="K44" s="46">
        <v>100.04</v>
      </c>
      <c r="L44" s="46">
        <v>10.829999999999998</v>
      </c>
      <c r="M44" s="74">
        <v>0</v>
      </c>
      <c r="N44" s="73">
        <v>0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6.77</v>
      </c>
      <c r="X44">
        <v>100</v>
      </c>
      <c r="Y44">
        <v>0</v>
      </c>
      <c r="Z44">
        <v>0</v>
      </c>
      <c r="AA44">
        <v>24.16</v>
      </c>
      <c r="AB44">
        <v>85.03</v>
      </c>
      <c r="AC44">
        <v>8.2200000000000006</v>
      </c>
      <c r="AD44">
        <v>0</v>
      </c>
      <c r="AE44">
        <v>62.82</v>
      </c>
      <c r="AF44">
        <v>22.23</v>
      </c>
      <c r="AG44">
        <v>0.97</v>
      </c>
      <c r="AH44">
        <v>0</v>
      </c>
      <c r="AI44">
        <v>24.16</v>
      </c>
      <c r="AJ44">
        <v>84.57</v>
      </c>
      <c r="AK44">
        <v>48.32</v>
      </c>
      <c r="AL44">
        <v>0</v>
      </c>
      <c r="AM44">
        <v>152.71</v>
      </c>
      <c r="AN44">
        <v>188.47</v>
      </c>
      <c r="AO44">
        <v>0</v>
      </c>
      <c r="AP44">
        <v>21.25</v>
      </c>
      <c r="AQ44">
        <v>6.06</v>
      </c>
      <c r="AR44">
        <v>0</v>
      </c>
      <c r="AS44">
        <v>0.97</v>
      </c>
      <c r="AT44">
        <v>18.36</v>
      </c>
      <c r="AU44">
        <v>42.52</v>
      </c>
      <c r="AV44">
        <v>24.16</v>
      </c>
      <c r="AW44">
        <v>29</v>
      </c>
      <c r="AX44">
        <v>63.06</v>
      </c>
      <c r="AY44">
        <v>4.0599999999999996</v>
      </c>
      <c r="AZ44">
        <v>90.85</v>
      </c>
      <c r="BA44">
        <v>193.3</v>
      </c>
      <c r="BB44">
        <v>0</v>
      </c>
    </row>
    <row r="45" spans="1:54">
      <c r="A45" t="s">
        <v>373</v>
      </c>
      <c r="G45" t="s">
        <v>87</v>
      </c>
      <c r="H45" s="73">
        <v>606.70999999999992</v>
      </c>
      <c r="I45" s="46">
        <v>266.98</v>
      </c>
      <c r="J45" s="46">
        <v>217.46</v>
      </c>
      <c r="K45" s="46">
        <v>100.04</v>
      </c>
      <c r="L45" s="46">
        <v>11.12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6.77</v>
      </c>
      <c r="X45">
        <v>30</v>
      </c>
      <c r="Y45">
        <v>0</v>
      </c>
      <c r="Z45">
        <v>0</v>
      </c>
      <c r="AA45">
        <v>24.16</v>
      </c>
      <c r="AB45">
        <v>85.03</v>
      </c>
      <c r="AC45">
        <v>8.2200000000000006</v>
      </c>
      <c r="AD45">
        <v>0</v>
      </c>
      <c r="AE45">
        <v>62.82</v>
      </c>
      <c r="AF45">
        <v>22.23</v>
      </c>
      <c r="AG45">
        <v>0.97</v>
      </c>
      <c r="AH45">
        <v>0</v>
      </c>
      <c r="AI45">
        <v>24.16</v>
      </c>
      <c r="AJ45">
        <v>84.57</v>
      </c>
      <c r="AK45">
        <v>48.32</v>
      </c>
      <c r="AL45">
        <v>0</v>
      </c>
      <c r="AM45">
        <v>152.71</v>
      </c>
      <c r="AN45">
        <v>188.47</v>
      </c>
      <c r="AO45">
        <v>0</v>
      </c>
      <c r="AP45">
        <v>21.25</v>
      </c>
      <c r="AQ45">
        <v>6.06</v>
      </c>
      <c r="AR45">
        <v>0</v>
      </c>
      <c r="AS45">
        <v>0.97</v>
      </c>
      <c r="AT45">
        <v>18.36</v>
      </c>
      <c r="AU45">
        <v>42.52</v>
      </c>
      <c r="AV45">
        <v>24.16</v>
      </c>
      <c r="AW45">
        <v>29</v>
      </c>
      <c r="AX45">
        <v>63.06</v>
      </c>
      <c r="AY45">
        <v>4.3499999999999996</v>
      </c>
      <c r="AZ45">
        <v>90.85</v>
      </c>
      <c r="BA45">
        <v>193.3</v>
      </c>
      <c r="BB45">
        <v>0</v>
      </c>
    </row>
    <row r="46" spans="1:54">
      <c r="A46" t="s">
        <v>374</v>
      </c>
      <c r="G46" t="s">
        <v>88</v>
      </c>
      <c r="H46" s="73">
        <v>606.70999999999992</v>
      </c>
      <c r="I46" s="46">
        <v>266.98</v>
      </c>
      <c r="J46" s="46">
        <v>217.46</v>
      </c>
      <c r="K46" s="46">
        <v>100.04</v>
      </c>
      <c r="L46" s="46">
        <v>12.09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6.77</v>
      </c>
      <c r="X46">
        <v>30</v>
      </c>
      <c r="Y46">
        <v>0</v>
      </c>
      <c r="Z46">
        <v>0</v>
      </c>
      <c r="AA46">
        <v>24.16</v>
      </c>
      <c r="AB46">
        <v>85.03</v>
      </c>
      <c r="AC46">
        <v>8.2200000000000006</v>
      </c>
      <c r="AD46">
        <v>0</v>
      </c>
      <c r="AE46">
        <v>62.82</v>
      </c>
      <c r="AF46">
        <v>22.23</v>
      </c>
      <c r="AG46">
        <v>0.97</v>
      </c>
      <c r="AH46">
        <v>0</v>
      </c>
      <c r="AI46">
        <v>24.16</v>
      </c>
      <c r="AJ46">
        <v>84.57</v>
      </c>
      <c r="AK46">
        <v>48.32</v>
      </c>
      <c r="AL46">
        <v>0</v>
      </c>
      <c r="AM46">
        <v>152.71</v>
      </c>
      <c r="AN46">
        <v>188.47</v>
      </c>
      <c r="AO46">
        <v>0</v>
      </c>
      <c r="AP46">
        <v>21.25</v>
      </c>
      <c r="AQ46">
        <v>6.06</v>
      </c>
      <c r="AR46">
        <v>0</v>
      </c>
      <c r="AS46">
        <v>0.97</v>
      </c>
      <c r="AT46">
        <v>18.36</v>
      </c>
      <c r="AU46">
        <v>42.52</v>
      </c>
      <c r="AV46">
        <v>24.16</v>
      </c>
      <c r="AW46">
        <v>29</v>
      </c>
      <c r="AX46">
        <v>63.06</v>
      </c>
      <c r="AY46">
        <v>5.32</v>
      </c>
      <c r="AZ46">
        <v>90.85</v>
      </c>
      <c r="BA46">
        <v>193.3</v>
      </c>
      <c r="BB46">
        <v>0</v>
      </c>
    </row>
    <row r="47" spans="1:54">
      <c r="A47" t="s">
        <v>378</v>
      </c>
      <c r="G47" t="s">
        <v>89</v>
      </c>
      <c r="H47" s="73">
        <v>606.70999999999992</v>
      </c>
      <c r="I47" s="46">
        <v>266.98</v>
      </c>
      <c r="J47" s="46">
        <v>217.46</v>
      </c>
      <c r="K47" s="46">
        <v>100.04</v>
      </c>
      <c r="L47" s="46">
        <v>12.379999999999999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6.77</v>
      </c>
      <c r="X47">
        <v>30</v>
      </c>
      <c r="Y47">
        <v>0</v>
      </c>
      <c r="Z47">
        <v>0</v>
      </c>
      <c r="AA47">
        <v>24.16</v>
      </c>
      <c r="AB47">
        <v>85.03</v>
      </c>
      <c r="AC47">
        <v>8.2200000000000006</v>
      </c>
      <c r="AD47">
        <v>0</v>
      </c>
      <c r="AE47">
        <v>62.82</v>
      </c>
      <c r="AF47">
        <v>22.23</v>
      </c>
      <c r="AG47">
        <v>0.97</v>
      </c>
      <c r="AH47">
        <v>0</v>
      </c>
      <c r="AI47">
        <v>24.16</v>
      </c>
      <c r="AJ47">
        <v>84.57</v>
      </c>
      <c r="AK47">
        <v>48.32</v>
      </c>
      <c r="AL47">
        <v>0</v>
      </c>
      <c r="AM47">
        <v>152.71</v>
      </c>
      <c r="AN47">
        <v>188.47</v>
      </c>
      <c r="AO47">
        <v>0</v>
      </c>
      <c r="AP47">
        <v>21.25</v>
      </c>
      <c r="AQ47">
        <v>6.06</v>
      </c>
      <c r="AR47">
        <v>0</v>
      </c>
      <c r="AS47">
        <v>0.97</v>
      </c>
      <c r="AT47">
        <v>18.36</v>
      </c>
      <c r="AU47">
        <v>42.52</v>
      </c>
      <c r="AV47">
        <v>24.16</v>
      </c>
      <c r="AW47">
        <v>29</v>
      </c>
      <c r="AX47">
        <v>63.06</v>
      </c>
      <c r="AY47">
        <v>5.61</v>
      </c>
      <c r="AZ47">
        <v>90.85</v>
      </c>
      <c r="BA47">
        <v>193.3</v>
      </c>
      <c r="BB47">
        <v>0</v>
      </c>
    </row>
    <row r="48" spans="1:54">
      <c r="A48" t="s">
        <v>382</v>
      </c>
      <c r="G48" t="s">
        <v>90</v>
      </c>
      <c r="H48" s="73">
        <v>606.70999999999992</v>
      </c>
      <c r="I48" s="46">
        <v>266.98</v>
      </c>
      <c r="J48" s="46">
        <v>217.46</v>
      </c>
      <c r="K48" s="46">
        <v>100.04</v>
      </c>
      <c r="L48" s="46">
        <v>12.57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6.77</v>
      </c>
      <c r="X48">
        <v>30</v>
      </c>
      <c r="Y48">
        <v>0</v>
      </c>
      <c r="Z48">
        <v>0</v>
      </c>
      <c r="AA48">
        <v>24.16</v>
      </c>
      <c r="AB48">
        <v>85.03</v>
      </c>
      <c r="AC48">
        <v>8.2200000000000006</v>
      </c>
      <c r="AD48">
        <v>0</v>
      </c>
      <c r="AE48">
        <v>62.82</v>
      </c>
      <c r="AF48">
        <v>22.23</v>
      </c>
      <c r="AG48">
        <v>0.97</v>
      </c>
      <c r="AH48">
        <v>0</v>
      </c>
      <c r="AI48">
        <v>24.16</v>
      </c>
      <c r="AJ48">
        <v>84.57</v>
      </c>
      <c r="AK48">
        <v>48.32</v>
      </c>
      <c r="AL48">
        <v>0</v>
      </c>
      <c r="AM48">
        <v>152.71</v>
      </c>
      <c r="AN48">
        <v>188.47</v>
      </c>
      <c r="AO48">
        <v>0</v>
      </c>
      <c r="AP48">
        <v>21.25</v>
      </c>
      <c r="AQ48">
        <v>6.06</v>
      </c>
      <c r="AR48">
        <v>0</v>
      </c>
      <c r="AS48">
        <v>0.97</v>
      </c>
      <c r="AT48">
        <v>18.36</v>
      </c>
      <c r="AU48">
        <v>42.52</v>
      </c>
      <c r="AV48">
        <v>24.16</v>
      </c>
      <c r="AW48">
        <v>29</v>
      </c>
      <c r="AX48">
        <v>63.06</v>
      </c>
      <c r="AY48">
        <v>5.8</v>
      </c>
      <c r="AZ48">
        <v>90.85</v>
      </c>
      <c r="BA48">
        <v>193.3</v>
      </c>
      <c r="BB48">
        <v>0</v>
      </c>
    </row>
    <row r="49" spans="1:54">
      <c r="A49" t="s">
        <v>383</v>
      </c>
      <c r="G49" t="s">
        <v>91</v>
      </c>
      <c r="H49" s="73">
        <v>606.70999999999992</v>
      </c>
      <c r="I49" s="46">
        <v>266.98</v>
      </c>
      <c r="J49" s="46">
        <v>217.46</v>
      </c>
      <c r="K49" s="46">
        <v>100.04</v>
      </c>
      <c r="L49" s="46">
        <v>12.76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6.77</v>
      </c>
      <c r="X49">
        <v>30</v>
      </c>
      <c r="Y49">
        <v>0</v>
      </c>
      <c r="Z49">
        <v>0</v>
      </c>
      <c r="AA49">
        <v>24.16</v>
      </c>
      <c r="AB49">
        <v>85.03</v>
      </c>
      <c r="AC49">
        <v>8.2200000000000006</v>
      </c>
      <c r="AD49">
        <v>0</v>
      </c>
      <c r="AE49">
        <v>62.82</v>
      </c>
      <c r="AF49">
        <v>22.23</v>
      </c>
      <c r="AG49">
        <v>0.97</v>
      </c>
      <c r="AH49">
        <v>0</v>
      </c>
      <c r="AI49">
        <v>24.16</v>
      </c>
      <c r="AJ49">
        <v>84.57</v>
      </c>
      <c r="AK49">
        <v>48.32</v>
      </c>
      <c r="AL49">
        <v>0</v>
      </c>
      <c r="AM49">
        <v>152.71</v>
      </c>
      <c r="AN49">
        <v>188.47</v>
      </c>
      <c r="AO49">
        <v>0</v>
      </c>
      <c r="AP49">
        <v>21.25</v>
      </c>
      <c r="AQ49">
        <v>6.06</v>
      </c>
      <c r="AR49">
        <v>0</v>
      </c>
      <c r="AS49">
        <v>0.97</v>
      </c>
      <c r="AT49">
        <v>18.36</v>
      </c>
      <c r="AU49">
        <v>42.52</v>
      </c>
      <c r="AV49">
        <v>24.16</v>
      </c>
      <c r="AW49">
        <v>29</v>
      </c>
      <c r="AX49">
        <v>63.06</v>
      </c>
      <c r="AY49">
        <v>5.99</v>
      </c>
      <c r="AZ49">
        <v>90.85</v>
      </c>
      <c r="BA49">
        <v>193.3</v>
      </c>
      <c r="BB49">
        <v>0</v>
      </c>
    </row>
    <row r="50" spans="1:54">
      <c r="A50" t="s">
        <v>384</v>
      </c>
      <c r="G50" t="s">
        <v>92</v>
      </c>
      <c r="H50" s="73">
        <v>606.70999999999992</v>
      </c>
      <c r="I50" s="46">
        <v>266.98</v>
      </c>
      <c r="J50" s="46">
        <v>217.46</v>
      </c>
      <c r="K50" s="46">
        <v>100.04</v>
      </c>
      <c r="L50" s="46">
        <v>13.05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6.77</v>
      </c>
      <c r="X50">
        <v>30</v>
      </c>
      <c r="Y50">
        <v>0</v>
      </c>
      <c r="Z50">
        <v>0</v>
      </c>
      <c r="AA50">
        <v>24.16</v>
      </c>
      <c r="AB50">
        <v>85.03</v>
      </c>
      <c r="AC50">
        <v>8.2200000000000006</v>
      </c>
      <c r="AD50">
        <v>0</v>
      </c>
      <c r="AE50">
        <v>62.82</v>
      </c>
      <c r="AF50">
        <v>22.23</v>
      </c>
      <c r="AG50">
        <v>0.97</v>
      </c>
      <c r="AH50">
        <v>0</v>
      </c>
      <c r="AI50">
        <v>24.16</v>
      </c>
      <c r="AJ50">
        <v>84.57</v>
      </c>
      <c r="AK50">
        <v>48.32</v>
      </c>
      <c r="AL50">
        <v>0</v>
      </c>
      <c r="AM50">
        <v>152.71</v>
      </c>
      <c r="AN50">
        <v>188.47</v>
      </c>
      <c r="AO50">
        <v>0</v>
      </c>
      <c r="AP50">
        <v>21.25</v>
      </c>
      <c r="AQ50">
        <v>6.06</v>
      </c>
      <c r="AR50">
        <v>0</v>
      </c>
      <c r="AS50">
        <v>0.97</v>
      </c>
      <c r="AT50">
        <v>18.36</v>
      </c>
      <c r="AU50">
        <v>42.52</v>
      </c>
      <c r="AV50">
        <v>24.16</v>
      </c>
      <c r="AW50">
        <v>29</v>
      </c>
      <c r="AX50">
        <v>63.06</v>
      </c>
      <c r="AY50">
        <v>6.28</v>
      </c>
      <c r="AZ50">
        <v>90.85</v>
      </c>
      <c r="BA50">
        <v>193.3</v>
      </c>
      <c r="BB50">
        <v>0</v>
      </c>
    </row>
    <row r="51" spans="1:54">
      <c r="A51" t="s">
        <v>386</v>
      </c>
      <c r="G51" t="s">
        <v>93</v>
      </c>
      <c r="H51" s="73">
        <v>606.70999999999992</v>
      </c>
      <c r="I51" s="46">
        <v>266.98</v>
      </c>
      <c r="J51" s="46">
        <v>217.46</v>
      </c>
      <c r="K51" s="46">
        <v>100.04</v>
      </c>
      <c r="L51" s="46">
        <v>14.02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6.77</v>
      </c>
      <c r="X51">
        <v>30</v>
      </c>
      <c r="Y51">
        <v>0</v>
      </c>
      <c r="Z51">
        <v>0</v>
      </c>
      <c r="AA51">
        <v>24.16</v>
      </c>
      <c r="AB51">
        <v>85.03</v>
      </c>
      <c r="AC51">
        <v>8.2200000000000006</v>
      </c>
      <c r="AD51">
        <v>0</v>
      </c>
      <c r="AE51">
        <v>62.82</v>
      </c>
      <c r="AF51">
        <v>22.23</v>
      </c>
      <c r="AG51">
        <v>0.97</v>
      </c>
      <c r="AH51">
        <v>0</v>
      </c>
      <c r="AI51">
        <v>24.16</v>
      </c>
      <c r="AJ51">
        <v>84.57</v>
      </c>
      <c r="AK51">
        <v>48.32</v>
      </c>
      <c r="AL51">
        <v>0</v>
      </c>
      <c r="AM51">
        <v>152.71</v>
      </c>
      <c r="AN51">
        <v>188.47</v>
      </c>
      <c r="AO51">
        <v>0</v>
      </c>
      <c r="AP51">
        <v>21.25</v>
      </c>
      <c r="AQ51">
        <v>6.06</v>
      </c>
      <c r="AR51">
        <v>0</v>
      </c>
      <c r="AS51">
        <v>0.97</v>
      </c>
      <c r="AT51">
        <v>18.36</v>
      </c>
      <c r="AU51">
        <v>42.52</v>
      </c>
      <c r="AV51">
        <v>24.16</v>
      </c>
      <c r="AW51">
        <v>29</v>
      </c>
      <c r="AX51">
        <v>63.06</v>
      </c>
      <c r="AY51">
        <v>7.25</v>
      </c>
      <c r="AZ51">
        <v>90.85</v>
      </c>
      <c r="BA51">
        <v>193.3</v>
      </c>
      <c r="BB51">
        <v>0</v>
      </c>
    </row>
    <row r="52" spans="1:54">
      <c r="A52" t="s">
        <v>387</v>
      </c>
      <c r="G52" t="s">
        <v>94</v>
      </c>
      <c r="H52" s="73">
        <v>606.70999999999992</v>
      </c>
      <c r="I52" s="46">
        <v>266.98</v>
      </c>
      <c r="J52" s="46">
        <v>217.46</v>
      </c>
      <c r="K52" s="46">
        <v>100.04</v>
      </c>
      <c r="L52" s="46">
        <v>14.309999999999999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6.77</v>
      </c>
      <c r="X52">
        <v>30</v>
      </c>
      <c r="Y52">
        <v>0</v>
      </c>
      <c r="Z52">
        <v>0</v>
      </c>
      <c r="AA52">
        <v>24.16</v>
      </c>
      <c r="AB52">
        <v>85.03</v>
      </c>
      <c r="AC52">
        <v>8.2200000000000006</v>
      </c>
      <c r="AD52">
        <v>0</v>
      </c>
      <c r="AE52">
        <v>62.82</v>
      </c>
      <c r="AF52">
        <v>22.23</v>
      </c>
      <c r="AG52">
        <v>0.97</v>
      </c>
      <c r="AH52">
        <v>0</v>
      </c>
      <c r="AI52">
        <v>24.16</v>
      </c>
      <c r="AJ52">
        <v>84.57</v>
      </c>
      <c r="AK52">
        <v>48.32</v>
      </c>
      <c r="AL52">
        <v>0</v>
      </c>
      <c r="AM52">
        <v>152.71</v>
      </c>
      <c r="AN52">
        <v>188.47</v>
      </c>
      <c r="AO52">
        <v>0</v>
      </c>
      <c r="AP52">
        <v>21.25</v>
      </c>
      <c r="AQ52">
        <v>6.06</v>
      </c>
      <c r="AR52">
        <v>0</v>
      </c>
      <c r="AS52">
        <v>0.97</v>
      </c>
      <c r="AT52">
        <v>18.36</v>
      </c>
      <c r="AU52">
        <v>42.52</v>
      </c>
      <c r="AV52">
        <v>24.16</v>
      </c>
      <c r="AW52">
        <v>29</v>
      </c>
      <c r="AX52">
        <v>63.06</v>
      </c>
      <c r="AY52">
        <v>7.54</v>
      </c>
      <c r="AZ52">
        <v>90.85</v>
      </c>
      <c r="BA52">
        <v>193.3</v>
      </c>
      <c r="BB52">
        <v>0</v>
      </c>
    </row>
    <row r="53" spans="1:54">
      <c r="A53" t="s">
        <v>427</v>
      </c>
      <c r="G53" t="s">
        <v>95</v>
      </c>
      <c r="H53" s="73">
        <v>606.70999999999992</v>
      </c>
      <c r="I53" s="46">
        <v>266.98</v>
      </c>
      <c r="J53" s="46">
        <v>217.46</v>
      </c>
      <c r="K53" s="46">
        <v>100.04</v>
      </c>
      <c r="L53" s="46">
        <v>14.02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6.77</v>
      </c>
      <c r="X53">
        <v>30</v>
      </c>
      <c r="Y53">
        <v>0</v>
      </c>
      <c r="Z53">
        <v>0</v>
      </c>
      <c r="AA53">
        <v>24.16</v>
      </c>
      <c r="AB53">
        <v>85.03</v>
      </c>
      <c r="AC53">
        <v>8.2200000000000006</v>
      </c>
      <c r="AD53">
        <v>0</v>
      </c>
      <c r="AE53">
        <v>62.82</v>
      </c>
      <c r="AF53">
        <v>22.23</v>
      </c>
      <c r="AG53">
        <v>0.97</v>
      </c>
      <c r="AH53">
        <v>0</v>
      </c>
      <c r="AI53">
        <v>24.16</v>
      </c>
      <c r="AJ53">
        <v>84.57</v>
      </c>
      <c r="AK53">
        <v>48.32</v>
      </c>
      <c r="AL53">
        <v>0</v>
      </c>
      <c r="AM53">
        <v>152.71</v>
      </c>
      <c r="AN53">
        <v>188.47</v>
      </c>
      <c r="AO53">
        <v>0</v>
      </c>
      <c r="AP53">
        <v>21.25</v>
      </c>
      <c r="AQ53">
        <v>6.06</v>
      </c>
      <c r="AR53">
        <v>0</v>
      </c>
      <c r="AS53">
        <v>0.97</v>
      </c>
      <c r="AT53">
        <v>18.36</v>
      </c>
      <c r="AU53">
        <v>42.52</v>
      </c>
      <c r="AV53">
        <v>24.16</v>
      </c>
      <c r="AW53">
        <v>29</v>
      </c>
      <c r="AX53">
        <v>63.06</v>
      </c>
      <c r="AY53">
        <v>7.25</v>
      </c>
      <c r="AZ53">
        <v>90.85</v>
      </c>
      <c r="BA53">
        <v>193.3</v>
      </c>
      <c r="BB53">
        <v>0</v>
      </c>
    </row>
    <row r="54" spans="1:54">
      <c r="A54" t="s">
        <v>426</v>
      </c>
      <c r="G54" t="s">
        <v>96</v>
      </c>
      <c r="H54" s="73">
        <v>606.70999999999992</v>
      </c>
      <c r="I54" s="46">
        <v>266.98</v>
      </c>
      <c r="J54" s="46">
        <v>217.46</v>
      </c>
      <c r="K54" s="46">
        <v>100.04</v>
      </c>
      <c r="L54" s="46">
        <v>13.54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6.77</v>
      </c>
      <c r="X54">
        <v>30</v>
      </c>
      <c r="Y54">
        <v>0</v>
      </c>
      <c r="Z54">
        <v>0</v>
      </c>
      <c r="AA54">
        <v>24.16</v>
      </c>
      <c r="AB54">
        <v>85.03</v>
      </c>
      <c r="AC54">
        <v>8.2200000000000006</v>
      </c>
      <c r="AD54">
        <v>0</v>
      </c>
      <c r="AE54">
        <v>62.82</v>
      </c>
      <c r="AF54">
        <v>22.23</v>
      </c>
      <c r="AG54">
        <v>0.97</v>
      </c>
      <c r="AH54">
        <v>0</v>
      </c>
      <c r="AI54">
        <v>24.16</v>
      </c>
      <c r="AJ54">
        <v>84.57</v>
      </c>
      <c r="AK54">
        <v>48.32</v>
      </c>
      <c r="AL54">
        <v>0</v>
      </c>
      <c r="AM54">
        <v>152.71</v>
      </c>
      <c r="AN54">
        <v>188.47</v>
      </c>
      <c r="AO54">
        <v>0</v>
      </c>
      <c r="AP54">
        <v>21.25</v>
      </c>
      <c r="AQ54">
        <v>6.06</v>
      </c>
      <c r="AR54">
        <v>0</v>
      </c>
      <c r="AS54">
        <v>0.97</v>
      </c>
      <c r="AT54">
        <v>18.36</v>
      </c>
      <c r="AU54">
        <v>42.52</v>
      </c>
      <c r="AV54">
        <v>24.16</v>
      </c>
      <c r="AW54">
        <v>29</v>
      </c>
      <c r="AX54">
        <v>63.06</v>
      </c>
      <c r="AY54">
        <v>6.77</v>
      </c>
      <c r="AZ54">
        <v>90.85</v>
      </c>
      <c r="BA54">
        <v>193.3</v>
      </c>
      <c r="BB54">
        <v>0</v>
      </c>
    </row>
    <row r="55" spans="1:54">
      <c r="A55" t="s">
        <v>428</v>
      </c>
      <c r="G55" t="s">
        <v>97</v>
      </c>
      <c r="H55" s="73">
        <v>606.70999999999992</v>
      </c>
      <c r="I55" s="46">
        <v>266.98</v>
      </c>
      <c r="J55" s="46">
        <v>235.24</v>
      </c>
      <c r="K55" s="46">
        <v>100.04</v>
      </c>
      <c r="L55" s="46">
        <v>13.34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6.77</v>
      </c>
      <c r="X55">
        <v>30</v>
      </c>
      <c r="Y55">
        <v>17.78</v>
      </c>
      <c r="Z55">
        <v>0</v>
      </c>
      <c r="AA55">
        <v>24.16</v>
      </c>
      <c r="AB55">
        <v>85.03</v>
      </c>
      <c r="AC55">
        <v>8.2200000000000006</v>
      </c>
      <c r="AD55">
        <v>0</v>
      </c>
      <c r="AE55">
        <v>62.82</v>
      </c>
      <c r="AF55">
        <v>22.23</v>
      </c>
      <c r="AG55">
        <v>0.97</v>
      </c>
      <c r="AH55">
        <v>0</v>
      </c>
      <c r="AI55">
        <v>24.16</v>
      </c>
      <c r="AJ55">
        <v>84.57</v>
      </c>
      <c r="AK55">
        <v>48.32</v>
      </c>
      <c r="AL55">
        <v>0</v>
      </c>
      <c r="AM55">
        <v>152.71</v>
      </c>
      <c r="AN55">
        <v>188.47</v>
      </c>
      <c r="AO55">
        <v>0</v>
      </c>
      <c r="AP55">
        <v>21.25</v>
      </c>
      <c r="AQ55">
        <v>6.06</v>
      </c>
      <c r="AR55">
        <v>0</v>
      </c>
      <c r="AS55">
        <v>0.97</v>
      </c>
      <c r="AT55">
        <v>18.36</v>
      </c>
      <c r="AU55">
        <v>42.52</v>
      </c>
      <c r="AV55">
        <v>24.16</v>
      </c>
      <c r="AW55">
        <v>29</v>
      </c>
      <c r="AX55">
        <v>63.06</v>
      </c>
      <c r="AY55">
        <v>6.57</v>
      </c>
      <c r="AZ55">
        <v>90.85</v>
      </c>
      <c r="BA55">
        <v>193.3</v>
      </c>
      <c r="BB55">
        <v>0</v>
      </c>
    </row>
    <row r="56" spans="1:54">
      <c r="A56" t="s">
        <v>428</v>
      </c>
      <c r="G56" t="s">
        <v>98</v>
      </c>
      <c r="H56" s="73">
        <v>606.70999999999992</v>
      </c>
      <c r="I56" s="46">
        <v>266.98</v>
      </c>
      <c r="J56" s="46">
        <v>235.24</v>
      </c>
      <c r="K56" s="46">
        <v>100.04</v>
      </c>
      <c r="L56" s="46">
        <v>12.76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6.77</v>
      </c>
      <c r="X56">
        <v>30</v>
      </c>
      <c r="Y56">
        <v>17.78</v>
      </c>
      <c r="Z56">
        <v>0</v>
      </c>
      <c r="AA56">
        <v>24.16</v>
      </c>
      <c r="AB56">
        <v>85.03</v>
      </c>
      <c r="AC56">
        <v>8.2200000000000006</v>
      </c>
      <c r="AD56">
        <v>0</v>
      </c>
      <c r="AE56">
        <v>62.82</v>
      </c>
      <c r="AF56">
        <v>22.23</v>
      </c>
      <c r="AG56">
        <v>0.97</v>
      </c>
      <c r="AH56">
        <v>0</v>
      </c>
      <c r="AI56">
        <v>24.16</v>
      </c>
      <c r="AJ56">
        <v>84.57</v>
      </c>
      <c r="AK56">
        <v>48.32</v>
      </c>
      <c r="AL56">
        <v>0</v>
      </c>
      <c r="AM56">
        <v>152.71</v>
      </c>
      <c r="AN56">
        <v>188.47</v>
      </c>
      <c r="AO56">
        <v>0</v>
      </c>
      <c r="AP56">
        <v>21.25</v>
      </c>
      <c r="AQ56">
        <v>6.06</v>
      </c>
      <c r="AR56">
        <v>0</v>
      </c>
      <c r="AS56">
        <v>0.97</v>
      </c>
      <c r="AT56">
        <v>18.36</v>
      </c>
      <c r="AU56">
        <v>42.52</v>
      </c>
      <c r="AV56">
        <v>24.16</v>
      </c>
      <c r="AW56">
        <v>29</v>
      </c>
      <c r="AX56">
        <v>63.06</v>
      </c>
      <c r="AY56">
        <v>5.99</v>
      </c>
      <c r="AZ56">
        <v>90.85</v>
      </c>
      <c r="BA56">
        <v>193.3</v>
      </c>
      <c r="BB56">
        <v>0</v>
      </c>
    </row>
    <row r="57" spans="1:54">
      <c r="G57" t="s">
        <v>99</v>
      </c>
      <c r="H57" s="73">
        <v>606.70999999999992</v>
      </c>
      <c r="I57" s="46">
        <v>266.98</v>
      </c>
      <c r="J57" s="46">
        <v>235.24</v>
      </c>
      <c r="K57" s="46">
        <v>100.04</v>
      </c>
      <c r="L57" s="46">
        <v>12.57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6.77</v>
      </c>
      <c r="X57">
        <v>30</v>
      </c>
      <c r="Y57">
        <v>17.78</v>
      </c>
      <c r="Z57">
        <v>0</v>
      </c>
      <c r="AA57">
        <v>24.16</v>
      </c>
      <c r="AB57">
        <v>85.03</v>
      </c>
      <c r="AC57">
        <v>8.2200000000000006</v>
      </c>
      <c r="AD57">
        <v>0</v>
      </c>
      <c r="AE57">
        <v>62.82</v>
      </c>
      <c r="AF57">
        <v>22.23</v>
      </c>
      <c r="AG57">
        <v>0.97</v>
      </c>
      <c r="AH57">
        <v>0</v>
      </c>
      <c r="AI57">
        <v>24.16</v>
      </c>
      <c r="AJ57">
        <v>84.57</v>
      </c>
      <c r="AK57">
        <v>48.32</v>
      </c>
      <c r="AL57">
        <v>0</v>
      </c>
      <c r="AM57">
        <v>152.71</v>
      </c>
      <c r="AN57">
        <v>188.47</v>
      </c>
      <c r="AO57">
        <v>0</v>
      </c>
      <c r="AP57">
        <v>21.25</v>
      </c>
      <c r="AQ57">
        <v>6.06</v>
      </c>
      <c r="AR57">
        <v>0</v>
      </c>
      <c r="AS57">
        <v>0.97</v>
      </c>
      <c r="AT57">
        <v>18.36</v>
      </c>
      <c r="AU57">
        <v>42.52</v>
      </c>
      <c r="AV57">
        <v>24.16</v>
      </c>
      <c r="AW57">
        <v>29</v>
      </c>
      <c r="AX57">
        <v>63.06</v>
      </c>
      <c r="AY57">
        <v>5.8</v>
      </c>
      <c r="AZ57">
        <v>90.85</v>
      </c>
      <c r="BA57">
        <v>193.3</v>
      </c>
      <c r="BB57">
        <v>0</v>
      </c>
    </row>
    <row r="58" spans="1:54">
      <c r="G58" t="s">
        <v>100</v>
      </c>
      <c r="H58" s="73">
        <v>606.70999999999992</v>
      </c>
      <c r="I58" s="46">
        <v>266.98</v>
      </c>
      <c r="J58" s="46">
        <v>235.24</v>
      </c>
      <c r="K58" s="46">
        <v>100.04</v>
      </c>
      <c r="L58" s="46">
        <v>12.09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6.77</v>
      </c>
      <c r="X58">
        <v>30</v>
      </c>
      <c r="Y58">
        <v>17.78</v>
      </c>
      <c r="Z58">
        <v>0</v>
      </c>
      <c r="AA58">
        <v>24.16</v>
      </c>
      <c r="AB58">
        <v>85.03</v>
      </c>
      <c r="AC58">
        <v>8.2200000000000006</v>
      </c>
      <c r="AD58">
        <v>0</v>
      </c>
      <c r="AE58">
        <v>62.82</v>
      </c>
      <c r="AF58">
        <v>22.23</v>
      </c>
      <c r="AG58">
        <v>0.97</v>
      </c>
      <c r="AH58">
        <v>0</v>
      </c>
      <c r="AI58">
        <v>24.16</v>
      </c>
      <c r="AJ58">
        <v>84.57</v>
      </c>
      <c r="AK58">
        <v>48.32</v>
      </c>
      <c r="AL58">
        <v>0</v>
      </c>
      <c r="AM58">
        <v>152.71</v>
      </c>
      <c r="AN58">
        <v>188.47</v>
      </c>
      <c r="AO58">
        <v>0</v>
      </c>
      <c r="AP58">
        <v>21.25</v>
      </c>
      <c r="AQ58">
        <v>6.06</v>
      </c>
      <c r="AR58">
        <v>0</v>
      </c>
      <c r="AS58">
        <v>0.97</v>
      </c>
      <c r="AT58">
        <v>18.36</v>
      </c>
      <c r="AU58">
        <v>42.52</v>
      </c>
      <c r="AV58">
        <v>24.16</v>
      </c>
      <c r="AW58">
        <v>29</v>
      </c>
      <c r="AX58">
        <v>63.06</v>
      </c>
      <c r="AY58">
        <v>5.32</v>
      </c>
      <c r="AZ58">
        <v>90.85</v>
      </c>
      <c r="BA58">
        <v>193.3</v>
      </c>
      <c r="BB58">
        <v>0</v>
      </c>
    </row>
    <row r="59" spans="1:54">
      <c r="G59" t="s">
        <v>101</v>
      </c>
      <c r="H59" s="73">
        <v>629.83999999999992</v>
      </c>
      <c r="I59" s="46">
        <v>282.45</v>
      </c>
      <c r="J59" s="46">
        <v>235.24</v>
      </c>
      <c r="K59" s="46">
        <v>100.04</v>
      </c>
      <c r="L59" s="46">
        <v>11.6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6.77</v>
      </c>
      <c r="X59">
        <v>30</v>
      </c>
      <c r="Y59">
        <v>17.78</v>
      </c>
      <c r="Z59">
        <v>0</v>
      </c>
      <c r="AA59">
        <v>24.16</v>
      </c>
      <c r="AB59">
        <v>85.03</v>
      </c>
      <c r="AC59">
        <v>8.2200000000000006</v>
      </c>
      <c r="AD59">
        <v>0</v>
      </c>
      <c r="AE59">
        <v>62.82</v>
      </c>
      <c r="AF59">
        <v>22.23</v>
      </c>
      <c r="AG59">
        <v>0.97</v>
      </c>
      <c r="AH59">
        <v>0</v>
      </c>
      <c r="AI59">
        <v>24.16</v>
      </c>
      <c r="AJ59">
        <v>84.57</v>
      </c>
      <c r="AK59">
        <v>48.32</v>
      </c>
      <c r="AL59">
        <v>0</v>
      </c>
      <c r="AM59">
        <v>152.71</v>
      </c>
      <c r="AN59">
        <v>188.47</v>
      </c>
      <c r="AO59">
        <v>0</v>
      </c>
      <c r="AP59">
        <v>21.25</v>
      </c>
      <c r="AQ59">
        <v>6.06</v>
      </c>
      <c r="AR59">
        <v>23.13</v>
      </c>
      <c r="AS59">
        <v>0.97</v>
      </c>
      <c r="AT59">
        <v>18.36</v>
      </c>
      <c r="AU59">
        <v>42.52</v>
      </c>
      <c r="AV59">
        <v>24.16</v>
      </c>
      <c r="AW59">
        <v>29</v>
      </c>
      <c r="AX59">
        <v>63.06</v>
      </c>
      <c r="AY59">
        <v>4.83</v>
      </c>
      <c r="AZ59">
        <v>106.32</v>
      </c>
      <c r="BA59">
        <v>193.3</v>
      </c>
      <c r="BB59">
        <v>0</v>
      </c>
    </row>
    <row r="60" spans="1:54">
      <c r="G60" t="s">
        <v>102</v>
      </c>
      <c r="H60" s="73">
        <v>629.83999999999992</v>
      </c>
      <c r="I60" s="46">
        <v>282.45</v>
      </c>
      <c r="J60" s="46">
        <v>235.24</v>
      </c>
      <c r="K60" s="46">
        <v>100.04</v>
      </c>
      <c r="L60" s="46">
        <v>11.41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6.77</v>
      </c>
      <c r="X60">
        <v>30</v>
      </c>
      <c r="Y60">
        <v>17.78</v>
      </c>
      <c r="Z60">
        <v>0</v>
      </c>
      <c r="AA60">
        <v>24.16</v>
      </c>
      <c r="AB60">
        <v>85.03</v>
      </c>
      <c r="AC60">
        <v>8.2200000000000006</v>
      </c>
      <c r="AD60">
        <v>0</v>
      </c>
      <c r="AE60">
        <v>62.82</v>
      </c>
      <c r="AF60">
        <v>22.23</v>
      </c>
      <c r="AG60">
        <v>0.97</v>
      </c>
      <c r="AH60">
        <v>0</v>
      </c>
      <c r="AI60">
        <v>24.16</v>
      </c>
      <c r="AJ60">
        <v>84.57</v>
      </c>
      <c r="AK60">
        <v>48.32</v>
      </c>
      <c r="AL60">
        <v>0</v>
      </c>
      <c r="AM60">
        <v>152.71</v>
      </c>
      <c r="AN60">
        <v>188.47</v>
      </c>
      <c r="AO60">
        <v>0</v>
      </c>
      <c r="AP60">
        <v>21.25</v>
      </c>
      <c r="AQ60">
        <v>6.06</v>
      </c>
      <c r="AR60">
        <v>23.13</v>
      </c>
      <c r="AS60">
        <v>0.97</v>
      </c>
      <c r="AT60">
        <v>18.36</v>
      </c>
      <c r="AU60">
        <v>42.52</v>
      </c>
      <c r="AV60">
        <v>24.16</v>
      </c>
      <c r="AW60">
        <v>29</v>
      </c>
      <c r="AX60">
        <v>63.06</v>
      </c>
      <c r="AY60">
        <v>4.6399999999999997</v>
      </c>
      <c r="AZ60">
        <v>106.32</v>
      </c>
      <c r="BA60">
        <v>193.3</v>
      </c>
      <c r="BB60">
        <v>0</v>
      </c>
    </row>
    <row r="61" spans="1:54">
      <c r="G61" t="s">
        <v>103</v>
      </c>
      <c r="H61" s="73">
        <v>629.83999999999992</v>
      </c>
      <c r="I61" s="46">
        <v>282.45</v>
      </c>
      <c r="J61" s="46">
        <v>235.24</v>
      </c>
      <c r="K61" s="46">
        <v>100.04</v>
      </c>
      <c r="L61" s="46">
        <v>10.64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6.77</v>
      </c>
      <c r="X61">
        <v>30</v>
      </c>
      <c r="Y61">
        <v>17.78</v>
      </c>
      <c r="Z61">
        <v>0</v>
      </c>
      <c r="AA61">
        <v>24.16</v>
      </c>
      <c r="AB61">
        <v>85.03</v>
      </c>
      <c r="AC61">
        <v>8.2200000000000006</v>
      </c>
      <c r="AD61">
        <v>0</v>
      </c>
      <c r="AE61">
        <v>62.82</v>
      </c>
      <c r="AF61">
        <v>22.23</v>
      </c>
      <c r="AG61">
        <v>0.97</v>
      </c>
      <c r="AH61">
        <v>0</v>
      </c>
      <c r="AI61">
        <v>24.16</v>
      </c>
      <c r="AJ61">
        <v>84.57</v>
      </c>
      <c r="AK61">
        <v>48.32</v>
      </c>
      <c r="AL61">
        <v>0</v>
      </c>
      <c r="AM61">
        <v>152.71</v>
      </c>
      <c r="AN61">
        <v>188.47</v>
      </c>
      <c r="AO61">
        <v>0</v>
      </c>
      <c r="AP61">
        <v>21.25</v>
      </c>
      <c r="AQ61">
        <v>6.06</v>
      </c>
      <c r="AR61">
        <v>23.13</v>
      </c>
      <c r="AS61">
        <v>0.97</v>
      </c>
      <c r="AT61">
        <v>18.36</v>
      </c>
      <c r="AU61">
        <v>42.52</v>
      </c>
      <c r="AV61">
        <v>24.16</v>
      </c>
      <c r="AW61">
        <v>29</v>
      </c>
      <c r="AX61">
        <v>63.06</v>
      </c>
      <c r="AY61">
        <v>3.87</v>
      </c>
      <c r="AZ61">
        <v>106.32</v>
      </c>
      <c r="BA61">
        <v>193.3</v>
      </c>
      <c r="BB61">
        <v>0</v>
      </c>
    </row>
    <row r="62" spans="1:54">
      <c r="G62" t="s">
        <v>104</v>
      </c>
      <c r="H62" s="73">
        <v>629.83999999999992</v>
      </c>
      <c r="I62" s="46">
        <v>282.45</v>
      </c>
      <c r="J62" s="46">
        <v>235.24</v>
      </c>
      <c r="K62" s="46">
        <v>100.04</v>
      </c>
      <c r="L62" s="46">
        <v>10.149999999999999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6.77</v>
      </c>
      <c r="X62">
        <v>30</v>
      </c>
      <c r="Y62">
        <v>17.78</v>
      </c>
      <c r="Z62">
        <v>0</v>
      </c>
      <c r="AA62">
        <v>24.16</v>
      </c>
      <c r="AB62">
        <v>85.03</v>
      </c>
      <c r="AC62">
        <v>8.2200000000000006</v>
      </c>
      <c r="AD62">
        <v>0</v>
      </c>
      <c r="AE62">
        <v>62.82</v>
      </c>
      <c r="AF62">
        <v>22.23</v>
      </c>
      <c r="AG62">
        <v>0.97</v>
      </c>
      <c r="AH62">
        <v>0</v>
      </c>
      <c r="AI62">
        <v>24.16</v>
      </c>
      <c r="AJ62">
        <v>84.57</v>
      </c>
      <c r="AK62">
        <v>48.32</v>
      </c>
      <c r="AL62">
        <v>0</v>
      </c>
      <c r="AM62">
        <v>152.71</v>
      </c>
      <c r="AN62">
        <v>188.47</v>
      </c>
      <c r="AO62">
        <v>0</v>
      </c>
      <c r="AP62">
        <v>21.25</v>
      </c>
      <c r="AQ62">
        <v>6.06</v>
      </c>
      <c r="AR62">
        <v>23.13</v>
      </c>
      <c r="AS62">
        <v>0.97</v>
      </c>
      <c r="AT62">
        <v>18.36</v>
      </c>
      <c r="AU62">
        <v>42.52</v>
      </c>
      <c r="AV62">
        <v>24.16</v>
      </c>
      <c r="AW62">
        <v>29</v>
      </c>
      <c r="AX62">
        <v>63.06</v>
      </c>
      <c r="AY62">
        <v>3.38</v>
      </c>
      <c r="AZ62">
        <v>106.32</v>
      </c>
      <c r="BA62">
        <v>193.3</v>
      </c>
      <c r="BB62">
        <v>0</v>
      </c>
    </row>
    <row r="63" spans="1:54">
      <c r="G63" t="s">
        <v>105</v>
      </c>
      <c r="H63" s="73">
        <v>629.83999999999992</v>
      </c>
      <c r="I63" s="46">
        <v>282.45</v>
      </c>
      <c r="J63" s="46">
        <v>235.24</v>
      </c>
      <c r="K63" s="46">
        <v>100.04</v>
      </c>
      <c r="L63" s="46">
        <v>9.9599999999999991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6.77</v>
      </c>
      <c r="X63">
        <v>0</v>
      </c>
      <c r="Y63">
        <v>17.78</v>
      </c>
      <c r="Z63">
        <v>0</v>
      </c>
      <c r="AA63">
        <v>24.16</v>
      </c>
      <c r="AB63">
        <v>85.03</v>
      </c>
      <c r="AC63">
        <v>8.2200000000000006</v>
      </c>
      <c r="AD63">
        <v>0</v>
      </c>
      <c r="AE63">
        <v>62.82</v>
      </c>
      <c r="AF63">
        <v>22.23</v>
      </c>
      <c r="AG63">
        <v>0.97</v>
      </c>
      <c r="AH63">
        <v>0</v>
      </c>
      <c r="AI63">
        <v>24.16</v>
      </c>
      <c r="AJ63">
        <v>84.57</v>
      </c>
      <c r="AK63">
        <v>48.32</v>
      </c>
      <c r="AL63">
        <v>0</v>
      </c>
      <c r="AM63">
        <v>152.71</v>
      </c>
      <c r="AN63">
        <v>188.47</v>
      </c>
      <c r="AO63">
        <v>0</v>
      </c>
      <c r="AP63">
        <v>21.25</v>
      </c>
      <c r="AQ63">
        <v>6.06</v>
      </c>
      <c r="AR63">
        <v>23.13</v>
      </c>
      <c r="AS63">
        <v>0.97</v>
      </c>
      <c r="AT63">
        <v>18.36</v>
      </c>
      <c r="AU63">
        <v>42.52</v>
      </c>
      <c r="AV63">
        <v>24.16</v>
      </c>
      <c r="AW63">
        <v>29</v>
      </c>
      <c r="AX63">
        <v>63.06</v>
      </c>
      <c r="AY63">
        <v>3.19</v>
      </c>
      <c r="AZ63">
        <v>106.32</v>
      </c>
      <c r="BA63">
        <v>193.3</v>
      </c>
      <c r="BB63">
        <v>0</v>
      </c>
    </row>
    <row r="64" spans="1:54">
      <c r="G64" t="s">
        <v>106</v>
      </c>
      <c r="H64" s="73">
        <v>629.83999999999992</v>
      </c>
      <c r="I64" s="46">
        <v>282.45</v>
      </c>
      <c r="J64" s="46">
        <v>235.24</v>
      </c>
      <c r="K64" s="46">
        <v>100.04</v>
      </c>
      <c r="L64" s="46">
        <v>9.48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6.77</v>
      </c>
      <c r="X64">
        <v>0</v>
      </c>
      <c r="Y64">
        <v>17.78</v>
      </c>
      <c r="Z64">
        <v>0</v>
      </c>
      <c r="AA64">
        <v>24.16</v>
      </c>
      <c r="AB64">
        <v>85.03</v>
      </c>
      <c r="AC64">
        <v>8.2200000000000006</v>
      </c>
      <c r="AD64">
        <v>0</v>
      </c>
      <c r="AE64">
        <v>62.82</v>
      </c>
      <c r="AF64">
        <v>22.23</v>
      </c>
      <c r="AG64">
        <v>0.97</v>
      </c>
      <c r="AH64">
        <v>0</v>
      </c>
      <c r="AI64">
        <v>24.16</v>
      </c>
      <c r="AJ64">
        <v>84.57</v>
      </c>
      <c r="AK64">
        <v>48.32</v>
      </c>
      <c r="AL64">
        <v>0</v>
      </c>
      <c r="AM64">
        <v>152.71</v>
      </c>
      <c r="AN64">
        <v>188.47</v>
      </c>
      <c r="AO64">
        <v>0</v>
      </c>
      <c r="AP64">
        <v>21.25</v>
      </c>
      <c r="AQ64">
        <v>6.06</v>
      </c>
      <c r="AR64">
        <v>23.13</v>
      </c>
      <c r="AS64">
        <v>0.97</v>
      </c>
      <c r="AT64">
        <v>18.36</v>
      </c>
      <c r="AU64">
        <v>42.52</v>
      </c>
      <c r="AV64">
        <v>24.16</v>
      </c>
      <c r="AW64">
        <v>29</v>
      </c>
      <c r="AX64">
        <v>63.06</v>
      </c>
      <c r="AY64">
        <v>2.71</v>
      </c>
      <c r="AZ64">
        <v>106.32</v>
      </c>
      <c r="BA64">
        <v>193.3</v>
      </c>
      <c r="BB64">
        <v>0</v>
      </c>
    </row>
    <row r="65" spans="7:54">
      <c r="G65" t="s">
        <v>107</v>
      </c>
      <c r="H65" s="73">
        <v>629.83999999999992</v>
      </c>
      <c r="I65" s="46">
        <v>282.45</v>
      </c>
      <c r="J65" s="46">
        <v>235.24</v>
      </c>
      <c r="K65" s="46">
        <v>100.04</v>
      </c>
      <c r="L65" s="46">
        <v>9.19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6.77</v>
      </c>
      <c r="X65">
        <v>0</v>
      </c>
      <c r="Y65">
        <v>17.78</v>
      </c>
      <c r="Z65">
        <v>0</v>
      </c>
      <c r="AA65">
        <v>24.16</v>
      </c>
      <c r="AB65">
        <v>85.03</v>
      </c>
      <c r="AC65">
        <v>8.2200000000000006</v>
      </c>
      <c r="AD65">
        <v>0</v>
      </c>
      <c r="AE65">
        <v>62.82</v>
      </c>
      <c r="AF65">
        <v>22.23</v>
      </c>
      <c r="AG65">
        <v>0.97</v>
      </c>
      <c r="AH65">
        <v>0</v>
      </c>
      <c r="AI65">
        <v>24.16</v>
      </c>
      <c r="AJ65">
        <v>84.57</v>
      </c>
      <c r="AK65">
        <v>48.32</v>
      </c>
      <c r="AL65">
        <v>0</v>
      </c>
      <c r="AM65">
        <v>152.71</v>
      </c>
      <c r="AN65">
        <v>188.47</v>
      </c>
      <c r="AO65">
        <v>0</v>
      </c>
      <c r="AP65">
        <v>21.25</v>
      </c>
      <c r="AQ65">
        <v>6.06</v>
      </c>
      <c r="AR65">
        <v>23.13</v>
      </c>
      <c r="AS65">
        <v>0.97</v>
      </c>
      <c r="AT65">
        <v>18.36</v>
      </c>
      <c r="AU65">
        <v>42.52</v>
      </c>
      <c r="AV65">
        <v>24.16</v>
      </c>
      <c r="AW65">
        <v>29</v>
      </c>
      <c r="AX65">
        <v>63.06</v>
      </c>
      <c r="AY65">
        <v>2.42</v>
      </c>
      <c r="AZ65">
        <v>106.32</v>
      </c>
      <c r="BA65">
        <v>193.3</v>
      </c>
      <c r="BB65">
        <v>0</v>
      </c>
    </row>
    <row r="66" spans="7:54">
      <c r="G66" t="s">
        <v>108</v>
      </c>
      <c r="H66" s="73">
        <v>629.83999999999992</v>
      </c>
      <c r="I66" s="46">
        <v>282.45</v>
      </c>
      <c r="J66" s="46">
        <v>235.24</v>
      </c>
      <c r="K66" s="46">
        <v>100.04</v>
      </c>
      <c r="L66" s="46">
        <v>8.6999999999999993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6.77</v>
      </c>
      <c r="X66">
        <v>0</v>
      </c>
      <c r="Y66">
        <v>17.78</v>
      </c>
      <c r="Z66">
        <v>0</v>
      </c>
      <c r="AA66">
        <v>24.16</v>
      </c>
      <c r="AB66">
        <v>85.03</v>
      </c>
      <c r="AC66">
        <v>8.2200000000000006</v>
      </c>
      <c r="AD66">
        <v>0</v>
      </c>
      <c r="AE66">
        <v>62.82</v>
      </c>
      <c r="AF66">
        <v>22.23</v>
      </c>
      <c r="AG66">
        <v>0.97</v>
      </c>
      <c r="AH66">
        <v>0</v>
      </c>
      <c r="AI66">
        <v>24.16</v>
      </c>
      <c r="AJ66">
        <v>84.57</v>
      </c>
      <c r="AK66">
        <v>48.32</v>
      </c>
      <c r="AL66">
        <v>0</v>
      </c>
      <c r="AM66">
        <v>152.71</v>
      </c>
      <c r="AN66">
        <v>188.47</v>
      </c>
      <c r="AO66">
        <v>0</v>
      </c>
      <c r="AP66">
        <v>21.25</v>
      </c>
      <c r="AQ66">
        <v>6.06</v>
      </c>
      <c r="AR66">
        <v>23.13</v>
      </c>
      <c r="AS66">
        <v>0.97</v>
      </c>
      <c r="AT66">
        <v>18.36</v>
      </c>
      <c r="AU66">
        <v>42.52</v>
      </c>
      <c r="AV66">
        <v>24.16</v>
      </c>
      <c r="AW66">
        <v>29</v>
      </c>
      <c r="AX66">
        <v>63.06</v>
      </c>
      <c r="AY66">
        <v>1.93</v>
      </c>
      <c r="AZ66">
        <v>106.32</v>
      </c>
      <c r="BA66">
        <v>193.3</v>
      </c>
      <c r="BB66">
        <v>0</v>
      </c>
    </row>
    <row r="67" spans="7:54">
      <c r="G67" t="s">
        <v>109</v>
      </c>
      <c r="H67" s="73">
        <v>629.56000000000006</v>
      </c>
      <c r="I67" s="46">
        <v>282.45</v>
      </c>
      <c r="J67" s="46">
        <v>235.24</v>
      </c>
      <c r="K67" s="46">
        <v>100.04</v>
      </c>
      <c r="L67" s="46">
        <v>8.51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6.77</v>
      </c>
      <c r="X67">
        <v>0</v>
      </c>
      <c r="Y67">
        <v>17.78</v>
      </c>
      <c r="Z67">
        <v>0</v>
      </c>
      <c r="AA67">
        <v>24.16</v>
      </c>
      <c r="AB67">
        <v>85.03</v>
      </c>
      <c r="AC67">
        <v>8.2200000000000006</v>
      </c>
      <c r="AD67">
        <v>0</v>
      </c>
      <c r="AE67">
        <v>62.82</v>
      </c>
      <c r="AF67">
        <v>22.23</v>
      </c>
      <c r="AG67">
        <v>3.87</v>
      </c>
      <c r="AH67">
        <v>0</v>
      </c>
      <c r="AI67">
        <v>24.16</v>
      </c>
      <c r="AJ67">
        <v>84.57</v>
      </c>
      <c r="AK67">
        <v>48.32</v>
      </c>
      <c r="AL67">
        <v>0</v>
      </c>
      <c r="AM67">
        <v>152.71</v>
      </c>
      <c r="AN67">
        <v>188.47</v>
      </c>
      <c r="AO67">
        <v>0</v>
      </c>
      <c r="AP67">
        <v>21.25</v>
      </c>
      <c r="AQ67">
        <v>3.03</v>
      </c>
      <c r="AR67">
        <v>23.13</v>
      </c>
      <c r="AS67">
        <v>0.82</v>
      </c>
      <c r="AT67">
        <v>18.36</v>
      </c>
      <c r="AU67">
        <v>42.52</v>
      </c>
      <c r="AV67">
        <v>24.16</v>
      </c>
      <c r="AW67">
        <v>29</v>
      </c>
      <c r="AX67">
        <v>63.06</v>
      </c>
      <c r="AY67">
        <v>1.74</v>
      </c>
      <c r="AZ67">
        <v>106.32</v>
      </c>
      <c r="BA67">
        <v>193.3</v>
      </c>
      <c r="BB67">
        <v>0</v>
      </c>
    </row>
    <row r="68" spans="7:54">
      <c r="G68" t="s">
        <v>110</v>
      </c>
      <c r="H68" s="73">
        <v>629.56000000000006</v>
      </c>
      <c r="I68" s="46">
        <v>282.45</v>
      </c>
      <c r="J68" s="46">
        <v>235.24</v>
      </c>
      <c r="K68" s="46">
        <v>100.04</v>
      </c>
      <c r="L68" s="46">
        <v>8.2199999999999989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6.77</v>
      </c>
      <c r="X68">
        <v>0</v>
      </c>
      <c r="Y68">
        <v>17.78</v>
      </c>
      <c r="Z68">
        <v>0</v>
      </c>
      <c r="AA68">
        <v>24.16</v>
      </c>
      <c r="AB68">
        <v>85.03</v>
      </c>
      <c r="AC68">
        <v>8.2200000000000006</v>
      </c>
      <c r="AD68">
        <v>0</v>
      </c>
      <c r="AE68">
        <v>62.82</v>
      </c>
      <c r="AF68">
        <v>22.23</v>
      </c>
      <c r="AG68">
        <v>3.87</v>
      </c>
      <c r="AH68">
        <v>0</v>
      </c>
      <c r="AI68">
        <v>24.16</v>
      </c>
      <c r="AJ68">
        <v>84.57</v>
      </c>
      <c r="AK68">
        <v>48.32</v>
      </c>
      <c r="AL68">
        <v>0</v>
      </c>
      <c r="AM68">
        <v>152.71</v>
      </c>
      <c r="AN68">
        <v>188.47</v>
      </c>
      <c r="AO68">
        <v>0</v>
      </c>
      <c r="AP68">
        <v>21.25</v>
      </c>
      <c r="AQ68">
        <v>3.03</v>
      </c>
      <c r="AR68">
        <v>23.13</v>
      </c>
      <c r="AS68">
        <v>0.82</v>
      </c>
      <c r="AT68">
        <v>18.36</v>
      </c>
      <c r="AU68">
        <v>42.52</v>
      </c>
      <c r="AV68">
        <v>24.16</v>
      </c>
      <c r="AW68">
        <v>29</v>
      </c>
      <c r="AX68">
        <v>63.06</v>
      </c>
      <c r="AY68">
        <v>1.45</v>
      </c>
      <c r="AZ68">
        <v>106.32</v>
      </c>
      <c r="BA68">
        <v>193.3</v>
      </c>
      <c r="BB68">
        <v>0</v>
      </c>
    </row>
    <row r="69" spans="7:54">
      <c r="G69" t="s">
        <v>111</v>
      </c>
      <c r="H69" s="73">
        <v>629.56000000000006</v>
      </c>
      <c r="I69" s="46">
        <v>282.45</v>
      </c>
      <c r="J69" s="46">
        <v>235.24</v>
      </c>
      <c r="K69" s="46">
        <v>100.04</v>
      </c>
      <c r="L69" s="46">
        <v>7.7399999999999993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6.77</v>
      </c>
      <c r="X69">
        <v>0</v>
      </c>
      <c r="Y69">
        <v>17.78</v>
      </c>
      <c r="Z69">
        <v>0</v>
      </c>
      <c r="AA69">
        <v>24.16</v>
      </c>
      <c r="AB69">
        <v>85.03</v>
      </c>
      <c r="AC69">
        <v>8.2200000000000006</v>
      </c>
      <c r="AD69">
        <v>0</v>
      </c>
      <c r="AE69">
        <v>62.82</v>
      </c>
      <c r="AF69">
        <v>22.23</v>
      </c>
      <c r="AG69">
        <v>3.87</v>
      </c>
      <c r="AH69">
        <v>0</v>
      </c>
      <c r="AI69">
        <v>24.16</v>
      </c>
      <c r="AJ69">
        <v>84.57</v>
      </c>
      <c r="AK69">
        <v>48.32</v>
      </c>
      <c r="AL69">
        <v>0</v>
      </c>
      <c r="AM69">
        <v>152.71</v>
      </c>
      <c r="AN69">
        <v>188.47</v>
      </c>
      <c r="AO69">
        <v>0</v>
      </c>
      <c r="AP69">
        <v>21.25</v>
      </c>
      <c r="AQ69">
        <v>3.03</v>
      </c>
      <c r="AR69">
        <v>23.13</v>
      </c>
      <c r="AS69">
        <v>0.82</v>
      </c>
      <c r="AT69">
        <v>18.36</v>
      </c>
      <c r="AU69">
        <v>42.52</v>
      </c>
      <c r="AV69">
        <v>24.16</v>
      </c>
      <c r="AW69">
        <v>29</v>
      </c>
      <c r="AX69">
        <v>63.06</v>
      </c>
      <c r="AY69">
        <v>0.97</v>
      </c>
      <c r="AZ69">
        <v>106.32</v>
      </c>
      <c r="BA69">
        <v>193.3</v>
      </c>
      <c r="BB69">
        <v>0</v>
      </c>
    </row>
    <row r="70" spans="7:54">
      <c r="G70" t="s">
        <v>112</v>
      </c>
      <c r="H70" s="73">
        <v>629.56000000000006</v>
      </c>
      <c r="I70" s="46">
        <v>282.45</v>
      </c>
      <c r="J70" s="46">
        <v>235.24</v>
      </c>
      <c r="K70" s="46">
        <v>100.04</v>
      </c>
      <c r="L70" s="46">
        <v>7.5399999999999991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6.77</v>
      </c>
      <c r="X70">
        <v>0</v>
      </c>
      <c r="Y70">
        <v>17.78</v>
      </c>
      <c r="Z70">
        <v>0</v>
      </c>
      <c r="AA70">
        <v>24.16</v>
      </c>
      <c r="AB70">
        <v>85.03</v>
      </c>
      <c r="AC70">
        <v>8.2200000000000006</v>
      </c>
      <c r="AD70">
        <v>0</v>
      </c>
      <c r="AE70">
        <v>62.82</v>
      </c>
      <c r="AF70">
        <v>22.23</v>
      </c>
      <c r="AG70">
        <v>3.87</v>
      </c>
      <c r="AH70">
        <v>0</v>
      </c>
      <c r="AI70">
        <v>24.16</v>
      </c>
      <c r="AJ70">
        <v>84.57</v>
      </c>
      <c r="AK70">
        <v>48.32</v>
      </c>
      <c r="AL70">
        <v>0</v>
      </c>
      <c r="AM70">
        <v>152.71</v>
      </c>
      <c r="AN70">
        <v>188.47</v>
      </c>
      <c r="AO70">
        <v>0</v>
      </c>
      <c r="AP70">
        <v>21.25</v>
      </c>
      <c r="AQ70">
        <v>3.03</v>
      </c>
      <c r="AR70">
        <v>23.13</v>
      </c>
      <c r="AS70">
        <v>0.82</v>
      </c>
      <c r="AT70">
        <v>18.36</v>
      </c>
      <c r="AU70">
        <v>42.52</v>
      </c>
      <c r="AV70">
        <v>24.16</v>
      </c>
      <c r="AW70">
        <v>29</v>
      </c>
      <c r="AX70">
        <v>63.06</v>
      </c>
      <c r="AY70">
        <v>0.77</v>
      </c>
      <c r="AZ70">
        <v>106.32</v>
      </c>
      <c r="BA70">
        <v>193.3</v>
      </c>
      <c r="BB70">
        <v>0</v>
      </c>
    </row>
    <row r="71" spans="7:54">
      <c r="G71" t="s">
        <v>113</v>
      </c>
      <c r="H71" s="73">
        <v>606.43000000000006</v>
      </c>
      <c r="I71" s="46">
        <v>224.45</v>
      </c>
      <c r="J71" s="46">
        <v>235.24</v>
      </c>
      <c r="K71" s="46">
        <v>62.82</v>
      </c>
      <c r="L71" s="46">
        <v>7.06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6.77</v>
      </c>
      <c r="X71">
        <v>0</v>
      </c>
      <c r="Y71">
        <v>17.78</v>
      </c>
      <c r="Z71">
        <v>0</v>
      </c>
      <c r="AA71">
        <v>24.16</v>
      </c>
      <c r="AB71">
        <v>85.03</v>
      </c>
      <c r="AC71">
        <v>0</v>
      </c>
      <c r="AD71">
        <v>0</v>
      </c>
      <c r="AE71">
        <v>62.82</v>
      </c>
      <c r="AF71">
        <v>22.23</v>
      </c>
      <c r="AG71">
        <v>3.87</v>
      </c>
      <c r="AH71">
        <v>0</v>
      </c>
      <c r="AI71">
        <v>24.16</v>
      </c>
      <c r="AJ71">
        <v>84.57</v>
      </c>
      <c r="AK71">
        <v>48.32</v>
      </c>
      <c r="AL71">
        <v>0</v>
      </c>
      <c r="AM71">
        <v>152.71</v>
      </c>
      <c r="AN71">
        <v>188.47</v>
      </c>
      <c r="AO71">
        <v>0</v>
      </c>
      <c r="AP71">
        <v>21.25</v>
      </c>
      <c r="AQ71">
        <v>3.03</v>
      </c>
      <c r="AR71">
        <v>0</v>
      </c>
      <c r="AS71">
        <v>0.82</v>
      </c>
      <c r="AT71">
        <v>18.36</v>
      </c>
      <c r="AU71">
        <v>42.52</v>
      </c>
      <c r="AV71">
        <v>24.16</v>
      </c>
      <c r="AW71">
        <v>0</v>
      </c>
      <c r="AX71">
        <v>63.06</v>
      </c>
      <c r="AY71">
        <v>0.28999999999999998</v>
      </c>
      <c r="AZ71">
        <v>48.32</v>
      </c>
      <c r="BA71">
        <v>193.3</v>
      </c>
      <c r="BB71">
        <v>0</v>
      </c>
    </row>
    <row r="72" spans="7:54">
      <c r="G72" t="s">
        <v>114</v>
      </c>
      <c r="H72" s="73">
        <v>606.43000000000006</v>
      </c>
      <c r="I72" s="46">
        <v>224.45</v>
      </c>
      <c r="J72" s="46">
        <v>235.24</v>
      </c>
      <c r="K72" s="46">
        <v>62.82</v>
      </c>
      <c r="L72" s="46">
        <v>6.96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6.77</v>
      </c>
      <c r="X72">
        <v>0</v>
      </c>
      <c r="Y72">
        <v>17.78</v>
      </c>
      <c r="Z72">
        <v>0</v>
      </c>
      <c r="AA72">
        <v>24.16</v>
      </c>
      <c r="AB72">
        <v>85.03</v>
      </c>
      <c r="AC72">
        <v>0</v>
      </c>
      <c r="AD72">
        <v>0</v>
      </c>
      <c r="AE72">
        <v>62.82</v>
      </c>
      <c r="AF72">
        <v>22.23</v>
      </c>
      <c r="AG72">
        <v>3.87</v>
      </c>
      <c r="AH72">
        <v>0</v>
      </c>
      <c r="AI72">
        <v>24.16</v>
      </c>
      <c r="AJ72">
        <v>84.57</v>
      </c>
      <c r="AK72">
        <v>48.32</v>
      </c>
      <c r="AL72">
        <v>0</v>
      </c>
      <c r="AM72">
        <v>152.71</v>
      </c>
      <c r="AN72">
        <v>188.47</v>
      </c>
      <c r="AO72">
        <v>0</v>
      </c>
      <c r="AP72">
        <v>21.25</v>
      </c>
      <c r="AQ72">
        <v>3.03</v>
      </c>
      <c r="AR72">
        <v>0</v>
      </c>
      <c r="AS72">
        <v>0.82</v>
      </c>
      <c r="AT72">
        <v>18.36</v>
      </c>
      <c r="AU72">
        <v>42.52</v>
      </c>
      <c r="AV72">
        <v>24.16</v>
      </c>
      <c r="AW72">
        <v>0</v>
      </c>
      <c r="AX72">
        <v>63.06</v>
      </c>
      <c r="AY72">
        <v>0.19</v>
      </c>
      <c r="AZ72">
        <v>48.32</v>
      </c>
      <c r="BA72">
        <v>193.3</v>
      </c>
      <c r="BB72">
        <v>0</v>
      </c>
    </row>
    <row r="73" spans="7:54">
      <c r="G73" t="s">
        <v>115</v>
      </c>
      <c r="H73" s="73">
        <v>606.43000000000006</v>
      </c>
      <c r="I73" s="46">
        <v>224.45</v>
      </c>
      <c r="J73" s="46">
        <v>235.24</v>
      </c>
      <c r="K73" s="46">
        <v>62.82</v>
      </c>
      <c r="L73" s="46">
        <v>6.96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6.77</v>
      </c>
      <c r="X73">
        <v>0</v>
      </c>
      <c r="Y73">
        <v>17.78</v>
      </c>
      <c r="Z73">
        <v>0</v>
      </c>
      <c r="AA73">
        <v>24.16</v>
      </c>
      <c r="AB73">
        <v>85.03</v>
      </c>
      <c r="AC73">
        <v>0</v>
      </c>
      <c r="AD73">
        <v>0</v>
      </c>
      <c r="AE73">
        <v>62.82</v>
      </c>
      <c r="AF73">
        <v>22.23</v>
      </c>
      <c r="AG73">
        <v>3.87</v>
      </c>
      <c r="AH73">
        <v>0</v>
      </c>
      <c r="AI73">
        <v>24.16</v>
      </c>
      <c r="AJ73">
        <v>84.57</v>
      </c>
      <c r="AK73">
        <v>48.32</v>
      </c>
      <c r="AL73">
        <v>0</v>
      </c>
      <c r="AM73">
        <v>152.71</v>
      </c>
      <c r="AN73">
        <v>188.47</v>
      </c>
      <c r="AO73">
        <v>0</v>
      </c>
      <c r="AP73">
        <v>21.25</v>
      </c>
      <c r="AQ73">
        <v>3.03</v>
      </c>
      <c r="AR73">
        <v>0</v>
      </c>
      <c r="AS73">
        <v>0.82</v>
      </c>
      <c r="AT73">
        <v>18.36</v>
      </c>
      <c r="AU73">
        <v>42.52</v>
      </c>
      <c r="AV73">
        <v>24.16</v>
      </c>
      <c r="AW73">
        <v>0</v>
      </c>
      <c r="AX73">
        <v>63.06</v>
      </c>
      <c r="AY73">
        <v>0.19</v>
      </c>
      <c r="AZ73">
        <v>48.32</v>
      </c>
      <c r="BA73">
        <v>193.3</v>
      </c>
      <c r="BB73">
        <v>0</v>
      </c>
    </row>
    <row r="74" spans="7:54">
      <c r="G74" t="s">
        <v>116</v>
      </c>
      <c r="H74" s="73">
        <v>605.42000000000007</v>
      </c>
      <c r="I74" s="46">
        <v>224.45</v>
      </c>
      <c r="J74" s="46">
        <v>235.24</v>
      </c>
      <c r="K74" s="46">
        <v>62.82</v>
      </c>
      <c r="L74" s="46">
        <v>6.96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6.77</v>
      </c>
      <c r="X74">
        <v>0</v>
      </c>
      <c r="Y74">
        <v>17.78</v>
      </c>
      <c r="Z74">
        <v>0</v>
      </c>
      <c r="AA74">
        <v>24.16</v>
      </c>
      <c r="AB74">
        <v>85.03</v>
      </c>
      <c r="AC74">
        <v>0</v>
      </c>
      <c r="AD74">
        <v>0</v>
      </c>
      <c r="AE74">
        <v>62.82</v>
      </c>
      <c r="AF74">
        <v>22.23</v>
      </c>
      <c r="AG74">
        <v>3.87</v>
      </c>
      <c r="AH74">
        <v>0</v>
      </c>
      <c r="AI74">
        <v>24.16</v>
      </c>
      <c r="AJ74">
        <v>84.57</v>
      </c>
      <c r="AK74">
        <v>48.32</v>
      </c>
      <c r="AL74">
        <v>0</v>
      </c>
      <c r="AM74">
        <v>152.71</v>
      </c>
      <c r="AN74">
        <v>188.47</v>
      </c>
      <c r="AO74">
        <v>0</v>
      </c>
      <c r="AP74">
        <v>21.25</v>
      </c>
      <c r="AQ74">
        <v>2.02</v>
      </c>
      <c r="AR74">
        <v>0</v>
      </c>
      <c r="AS74">
        <v>0.82</v>
      </c>
      <c r="AT74">
        <v>18.36</v>
      </c>
      <c r="AU74">
        <v>42.52</v>
      </c>
      <c r="AV74">
        <v>24.16</v>
      </c>
      <c r="AW74">
        <v>0</v>
      </c>
      <c r="AX74">
        <v>63.06</v>
      </c>
      <c r="AY74">
        <v>0.19</v>
      </c>
      <c r="AZ74">
        <v>48.32</v>
      </c>
      <c r="BA74">
        <v>193.3</v>
      </c>
      <c r="BB74">
        <v>0</v>
      </c>
    </row>
    <row r="75" spans="7:54">
      <c r="G75" t="s">
        <v>117</v>
      </c>
      <c r="H75" s="73">
        <v>581.30999999999995</v>
      </c>
      <c r="I75" s="46">
        <v>260.92</v>
      </c>
      <c r="J75" s="46">
        <v>235.24</v>
      </c>
      <c r="K75" s="46">
        <v>62.82</v>
      </c>
      <c r="L75" s="46">
        <v>6.96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6.77</v>
      </c>
      <c r="X75">
        <v>0</v>
      </c>
      <c r="Y75">
        <v>17.78</v>
      </c>
      <c r="Z75">
        <v>0</v>
      </c>
      <c r="AA75">
        <v>0</v>
      </c>
      <c r="AB75">
        <v>85.03</v>
      </c>
      <c r="AC75">
        <v>0</v>
      </c>
      <c r="AD75">
        <v>36.47</v>
      </c>
      <c r="AE75">
        <v>62.82</v>
      </c>
      <c r="AF75">
        <v>22.23</v>
      </c>
      <c r="AG75">
        <v>3.87</v>
      </c>
      <c r="AH75">
        <v>0</v>
      </c>
      <c r="AI75">
        <v>24.16</v>
      </c>
      <c r="AJ75">
        <v>84.57</v>
      </c>
      <c r="AK75">
        <v>48.32</v>
      </c>
      <c r="AL75">
        <v>0</v>
      </c>
      <c r="AM75">
        <v>152.71</v>
      </c>
      <c r="AN75">
        <v>188.47</v>
      </c>
      <c r="AO75">
        <v>0</v>
      </c>
      <c r="AP75">
        <v>21.25</v>
      </c>
      <c r="AQ75">
        <v>2.02</v>
      </c>
      <c r="AR75">
        <v>0</v>
      </c>
      <c r="AS75">
        <v>0.87</v>
      </c>
      <c r="AT75">
        <v>18.36</v>
      </c>
      <c r="AU75">
        <v>42.52</v>
      </c>
      <c r="AV75">
        <v>24.16</v>
      </c>
      <c r="AW75">
        <v>0</v>
      </c>
      <c r="AX75">
        <v>63.06</v>
      </c>
      <c r="AY75">
        <v>0.19</v>
      </c>
      <c r="AZ75">
        <v>48.32</v>
      </c>
      <c r="BA75">
        <v>193.3</v>
      </c>
      <c r="BB75">
        <v>0</v>
      </c>
    </row>
    <row r="76" spans="7:54">
      <c r="G76" t="s">
        <v>118</v>
      </c>
      <c r="H76" s="73">
        <v>581.30999999999995</v>
      </c>
      <c r="I76" s="46">
        <v>260.92</v>
      </c>
      <c r="J76" s="46">
        <v>235.24</v>
      </c>
      <c r="K76" s="46">
        <v>62.82</v>
      </c>
      <c r="L76" s="46">
        <v>6.77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6.77</v>
      </c>
      <c r="X76">
        <v>0</v>
      </c>
      <c r="Y76">
        <v>17.78</v>
      </c>
      <c r="Z76">
        <v>0</v>
      </c>
      <c r="AA76">
        <v>0</v>
      </c>
      <c r="AB76">
        <v>85.03</v>
      </c>
      <c r="AC76">
        <v>0</v>
      </c>
      <c r="AD76">
        <v>36.47</v>
      </c>
      <c r="AE76">
        <v>62.82</v>
      </c>
      <c r="AF76">
        <v>22.23</v>
      </c>
      <c r="AG76">
        <v>3.87</v>
      </c>
      <c r="AH76">
        <v>0</v>
      </c>
      <c r="AI76">
        <v>24.16</v>
      </c>
      <c r="AJ76">
        <v>84.57</v>
      </c>
      <c r="AK76">
        <v>48.32</v>
      </c>
      <c r="AL76">
        <v>0</v>
      </c>
      <c r="AM76">
        <v>152.71</v>
      </c>
      <c r="AN76">
        <v>188.47</v>
      </c>
      <c r="AO76">
        <v>0</v>
      </c>
      <c r="AP76">
        <v>21.25</v>
      </c>
      <c r="AQ76">
        <v>2.02</v>
      </c>
      <c r="AR76">
        <v>0</v>
      </c>
      <c r="AS76">
        <v>0.87</v>
      </c>
      <c r="AT76">
        <v>18.36</v>
      </c>
      <c r="AU76">
        <v>42.52</v>
      </c>
      <c r="AV76">
        <v>24.16</v>
      </c>
      <c r="AW76">
        <v>0</v>
      </c>
      <c r="AX76">
        <v>63.06</v>
      </c>
      <c r="AY76">
        <v>0</v>
      </c>
      <c r="AZ76">
        <v>48.32</v>
      </c>
      <c r="BA76">
        <v>193.3</v>
      </c>
      <c r="BB76">
        <v>0</v>
      </c>
    </row>
    <row r="77" spans="7:54">
      <c r="G77" t="s">
        <v>119</v>
      </c>
      <c r="H77" s="73">
        <v>581.30999999999995</v>
      </c>
      <c r="I77" s="46">
        <v>260.92</v>
      </c>
      <c r="J77" s="46">
        <v>235.24</v>
      </c>
      <c r="K77" s="46">
        <v>62.82</v>
      </c>
      <c r="L77" s="46">
        <v>6.77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6.77</v>
      </c>
      <c r="X77">
        <v>0</v>
      </c>
      <c r="Y77">
        <v>17.78</v>
      </c>
      <c r="Z77">
        <v>0</v>
      </c>
      <c r="AA77">
        <v>0</v>
      </c>
      <c r="AB77">
        <v>85.03</v>
      </c>
      <c r="AC77">
        <v>0</v>
      </c>
      <c r="AD77">
        <v>36.47</v>
      </c>
      <c r="AE77">
        <v>62.82</v>
      </c>
      <c r="AF77">
        <v>22.23</v>
      </c>
      <c r="AG77">
        <v>3.87</v>
      </c>
      <c r="AH77">
        <v>0</v>
      </c>
      <c r="AI77">
        <v>24.16</v>
      </c>
      <c r="AJ77">
        <v>84.57</v>
      </c>
      <c r="AK77">
        <v>48.32</v>
      </c>
      <c r="AL77">
        <v>0</v>
      </c>
      <c r="AM77">
        <v>152.71</v>
      </c>
      <c r="AN77">
        <v>188.47</v>
      </c>
      <c r="AO77">
        <v>0</v>
      </c>
      <c r="AP77">
        <v>21.25</v>
      </c>
      <c r="AQ77">
        <v>2.02</v>
      </c>
      <c r="AR77">
        <v>0</v>
      </c>
      <c r="AS77">
        <v>0.87</v>
      </c>
      <c r="AT77">
        <v>18.36</v>
      </c>
      <c r="AU77">
        <v>42.52</v>
      </c>
      <c r="AV77">
        <v>24.16</v>
      </c>
      <c r="AW77">
        <v>0</v>
      </c>
      <c r="AX77">
        <v>63.06</v>
      </c>
      <c r="AY77">
        <v>0</v>
      </c>
      <c r="AZ77">
        <v>48.32</v>
      </c>
      <c r="BA77">
        <v>193.3</v>
      </c>
      <c r="BB77">
        <v>0</v>
      </c>
    </row>
    <row r="78" spans="7:54">
      <c r="G78" t="s">
        <v>120</v>
      </c>
      <c r="H78" s="73">
        <v>581.30999999999995</v>
      </c>
      <c r="I78" s="46">
        <v>260.92</v>
      </c>
      <c r="J78" s="46">
        <v>235.24</v>
      </c>
      <c r="K78" s="46">
        <v>62.82</v>
      </c>
      <c r="L78" s="46">
        <v>6.77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6.77</v>
      </c>
      <c r="X78">
        <v>0</v>
      </c>
      <c r="Y78">
        <v>17.78</v>
      </c>
      <c r="Z78">
        <v>0</v>
      </c>
      <c r="AA78">
        <v>0</v>
      </c>
      <c r="AB78">
        <v>85.03</v>
      </c>
      <c r="AC78">
        <v>0</v>
      </c>
      <c r="AD78">
        <v>36.47</v>
      </c>
      <c r="AE78">
        <v>62.82</v>
      </c>
      <c r="AF78">
        <v>22.23</v>
      </c>
      <c r="AG78">
        <v>3.87</v>
      </c>
      <c r="AH78">
        <v>0</v>
      </c>
      <c r="AI78">
        <v>24.16</v>
      </c>
      <c r="AJ78">
        <v>84.57</v>
      </c>
      <c r="AK78">
        <v>48.32</v>
      </c>
      <c r="AL78">
        <v>0</v>
      </c>
      <c r="AM78">
        <v>152.71</v>
      </c>
      <c r="AN78">
        <v>188.47</v>
      </c>
      <c r="AO78">
        <v>0</v>
      </c>
      <c r="AP78">
        <v>21.25</v>
      </c>
      <c r="AQ78">
        <v>2.02</v>
      </c>
      <c r="AR78">
        <v>0</v>
      </c>
      <c r="AS78">
        <v>0.87</v>
      </c>
      <c r="AT78">
        <v>18.36</v>
      </c>
      <c r="AU78">
        <v>42.52</v>
      </c>
      <c r="AV78">
        <v>24.16</v>
      </c>
      <c r="AW78">
        <v>0</v>
      </c>
      <c r="AX78">
        <v>63.06</v>
      </c>
      <c r="AY78">
        <v>0</v>
      </c>
      <c r="AZ78">
        <v>48.32</v>
      </c>
      <c r="BA78">
        <v>193.3</v>
      </c>
      <c r="BB78">
        <v>0</v>
      </c>
    </row>
    <row r="79" spans="7:54">
      <c r="G79" t="s">
        <v>121</v>
      </c>
      <c r="H79" s="73">
        <v>581.3599999999999</v>
      </c>
      <c r="I79" s="46">
        <v>242.56</v>
      </c>
      <c r="J79" s="46">
        <v>235.24</v>
      </c>
      <c r="K79" s="46">
        <v>62.82</v>
      </c>
      <c r="L79" s="46">
        <v>6.77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6.77</v>
      </c>
      <c r="X79">
        <v>0</v>
      </c>
      <c r="Y79">
        <v>17.78</v>
      </c>
      <c r="Z79">
        <v>0</v>
      </c>
      <c r="AA79">
        <v>0</v>
      </c>
      <c r="AB79">
        <v>85.03</v>
      </c>
      <c r="AC79">
        <v>0</v>
      </c>
      <c r="AD79">
        <v>36.47</v>
      </c>
      <c r="AE79">
        <v>62.82</v>
      </c>
      <c r="AF79">
        <v>22.23</v>
      </c>
      <c r="AG79">
        <v>3.87</v>
      </c>
      <c r="AH79">
        <v>0</v>
      </c>
      <c r="AI79">
        <v>24.16</v>
      </c>
      <c r="AJ79">
        <v>84.57</v>
      </c>
      <c r="AK79">
        <v>48.32</v>
      </c>
      <c r="AL79">
        <v>0</v>
      </c>
      <c r="AM79">
        <v>152.71</v>
      </c>
      <c r="AN79">
        <v>188.47</v>
      </c>
      <c r="AO79">
        <v>0</v>
      </c>
      <c r="AP79">
        <v>21.25</v>
      </c>
      <c r="AQ79">
        <v>2.02</v>
      </c>
      <c r="AR79">
        <v>0</v>
      </c>
      <c r="AS79">
        <v>0.92</v>
      </c>
      <c r="AT79">
        <v>0</v>
      </c>
      <c r="AU79">
        <v>42.52</v>
      </c>
      <c r="AV79">
        <v>24.16</v>
      </c>
      <c r="AW79">
        <v>0</v>
      </c>
      <c r="AX79">
        <v>63.06</v>
      </c>
      <c r="AY79">
        <v>0</v>
      </c>
      <c r="AZ79">
        <v>48.32</v>
      </c>
      <c r="BA79">
        <v>193.3</v>
      </c>
      <c r="BB79">
        <v>0</v>
      </c>
    </row>
    <row r="80" spans="7:54">
      <c r="G80" t="s">
        <v>122</v>
      </c>
      <c r="H80" s="73">
        <v>581.3599999999999</v>
      </c>
      <c r="I80" s="46">
        <v>242.56</v>
      </c>
      <c r="J80" s="46">
        <v>235.24</v>
      </c>
      <c r="K80" s="46">
        <v>62.82</v>
      </c>
      <c r="L80" s="46">
        <v>6.77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6.77</v>
      </c>
      <c r="X80">
        <v>0</v>
      </c>
      <c r="Y80">
        <v>17.78</v>
      </c>
      <c r="Z80">
        <v>0</v>
      </c>
      <c r="AA80">
        <v>0</v>
      </c>
      <c r="AB80">
        <v>85.03</v>
      </c>
      <c r="AC80">
        <v>0</v>
      </c>
      <c r="AD80">
        <v>36.47</v>
      </c>
      <c r="AE80">
        <v>62.82</v>
      </c>
      <c r="AF80">
        <v>22.23</v>
      </c>
      <c r="AG80">
        <v>3.87</v>
      </c>
      <c r="AH80">
        <v>0</v>
      </c>
      <c r="AI80">
        <v>24.16</v>
      </c>
      <c r="AJ80">
        <v>84.57</v>
      </c>
      <c r="AK80">
        <v>48.32</v>
      </c>
      <c r="AL80">
        <v>0</v>
      </c>
      <c r="AM80">
        <v>152.71</v>
      </c>
      <c r="AN80">
        <v>188.47</v>
      </c>
      <c r="AO80">
        <v>0</v>
      </c>
      <c r="AP80">
        <v>21.25</v>
      </c>
      <c r="AQ80">
        <v>2.02</v>
      </c>
      <c r="AR80">
        <v>0</v>
      </c>
      <c r="AS80">
        <v>0.92</v>
      </c>
      <c r="AT80">
        <v>0</v>
      </c>
      <c r="AU80">
        <v>42.52</v>
      </c>
      <c r="AV80">
        <v>24.16</v>
      </c>
      <c r="AW80">
        <v>0</v>
      </c>
      <c r="AX80">
        <v>63.06</v>
      </c>
      <c r="AY80">
        <v>0</v>
      </c>
      <c r="AZ80">
        <v>48.32</v>
      </c>
      <c r="BA80">
        <v>193.3</v>
      </c>
      <c r="BB80">
        <v>0</v>
      </c>
    </row>
    <row r="81" spans="7:54">
      <c r="G81" t="s">
        <v>123</v>
      </c>
      <c r="H81" s="73">
        <v>581.3599999999999</v>
      </c>
      <c r="I81" s="46">
        <v>242.56</v>
      </c>
      <c r="J81" s="46">
        <v>235.24</v>
      </c>
      <c r="K81" s="46">
        <v>62.82</v>
      </c>
      <c r="L81" s="46">
        <v>6.77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6.77</v>
      </c>
      <c r="X81">
        <v>0</v>
      </c>
      <c r="Y81">
        <v>17.78</v>
      </c>
      <c r="Z81">
        <v>0</v>
      </c>
      <c r="AA81">
        <v>0</v>
      </c>
      <c r="AB81">
        <v>85.03</v>
      </c>
      <c r="AC81">
        <v>0</v>
      </c>
      <c r="AD81">
        <v>36.47</v>
      </c>
      <c r="AE81">
        <v>62.82</v>
      </c>
      <c r="AF81">
        <v>22.23</v>
      </c>
      <c r="AG81">
        <v>3.87</v>
      </c>
      <c r="AH81">
        <v>0</v>
      </c>
      <c r="AI81">
        <v>24.16</v>
      </c>
      <c r="AJ81">
        <v>84.57</v>
      </c>
      <c r="AK81">
        <v>48.32</v>
      </c>
      <c r="AL81">
        <v>0</v>
      </c>
      <c r="AM81">
        <v>152.71</v>
      </c>
      <c r="AN81">
        <v>188.47</v>
      </c>
      <c r="AO81">
        <v>0</v>
      </c>
      <c r="AP81">
        <v>21.25</v>
      </c>
      <c r="AQ81">
        <v>2.02</v>
      </c>
      <c r="AR81">
        <v>0</v>
      </c>
      <c r="AS81">
        <v>0.92</v>
      </c>
      <c r="AT81">
        <v>0</v>
      </c>
      <c r="AU81">
        <v>42.52</v>
      </c>
      <c r="AV81">
        <v>24.16</v>
      </c>
      <c r="AW81">
        <v>0</v>
      </c>
      <c r="AX81">
        <v>63.06</v>
      </c>
      <c r="AY81">
        <v>0</v>
      </c>
      <c r="AZ81">
        <v>48.32</v>
      </c>
      <c r="BA81">
        <v>193.3</v>
      </c>
      <c r="BB81">
        <v>0</v>
      </c>
    </row>
    <row r="82" spans="7:54">
      <c r="G82" t="s">
        <v>124</v>
      </c>
      <c r="H82" s="73">
        <v>621.94999999999993</v>
      </c>
      <c r="I82" s="46">
        <v>242.56</v>
      </c>
      <c r="J82" s="46">
        <v>235.24</v>
      </c>
      <c r="K82" s="46">
        <v>62.82</v>
      </c>
      <c r="L82" s="46">
        <v>6.77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6.77</v>
      </c>
      <c r="X82">
        <v>0</v>
      </c>
      <c r="Y82">
        <v>17.78</v>
      </c>
      <c r="Z82">
        <v>0</v>
      </c>
      <c r="AA82">
        <v>0</v>
      </c>
      <c r="AB82">
        <v>85.03</v>
      </c>
      <c r="AC82">
        <v>0</v>
      </c>
      <c r="AD82">
        <v>36.47</v>
      </c>
      <c r="AE82">
        <v>62.82</v>
      </c>
      <c r="AF82">
        <v>22.23</v>
      </c>
      <c r="AG82">
        <v>3.87</v>
      </c>
      <c r="AH82">
        <v>0</v>
      </c>
      <c r="AI82">
        <v>24.16</v>
      </c>
      <c r="AJ82">
        <v>84.57</v>
      </c>
      <c r="AK82">
        <v>48.32</v>
      </c>
      <c r="AL82">
        <v>40.590000000000003</v>
      </c>
      <c r="AM82">
        <v>152.71</v>
      </c>
      <c r="AN82">
        <v>188.47</v>
      </c>
      <c r="AO82">
        <v>0</v>
      </c>
      <c r="AP82">
        <v>21.25</v>
      </c>
      <c r="AQ82">
        <v>2.02</v>
      </c>
      <c r="AR82">
        <v>0</v>
      </c>
      <c r="AS82">
        <v>0.92</v>
      </c>
      <c r="AT82">
        <v>0</v>
      </c>
      <c r="AU82">
        <v>42.52</v>
      </c>
      <c r="AV82">
        <v>24.16</v>
      </c>
      <c r="AW82">
        <v>0</v>
      </c>
      <c r="AX82">
        <v>63.06</v>
      </c>
      <c r="AY82">
        <v>0</v>
      </c>
      <c r="AZ82">
        <v>48.32</v>
      </c>
      <c r="BA82">
        <v>193.3</v>
      </c>
      <c r="BB82">
        <v>0</v>
      </c>
    </row>
    <row r="83" spans="7:54">
      <c r="G83" t="s">
        <v>125</v>
      </c>
      <c r="H83" s="73">
        <v>722.47</v>
      </c>
      <c r="I83" s="46">
        <v>242.56</v>
      </c>
      <c r="J83" s="46">
        <v>235.24</v>
      </c>
      <c r="K83" s="46">
        <v>62.82</v>
      </c>
      <c r="L83" s="46">
        <v>6.77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6.77</v>
      </c>
      <c r="X83">
        <v>0</v>
      </c>
      <c r="Y83">
        <v>17.78</v>
      </c>
      <c r="Z83">
        <v>0</v>
      </c>
      <c r="AA83">
        <v>0</v>
      </c>
      <c r="AB83">
        <v>85.03</v>
      </c>
      <c r="AC83">
        <v>0</v>
      </c>
      <c r="AD83">
        <v>36.47</v>
      </c>
      <c r="AE83">
        <v>62.82</v>
      </c>
      <c r="AF83">
        <v>22.23</v>
      </c>
      <c r="AG83">
        <v>3.87</v>
      </c>
      <c r="AH83">
        <v>0</v>
      </c>
      <c r="AI83">
        <v>24.16</v>
      </c>
      <c r="AJ83">
        <v>84.57</v>
      </c>
      <c r="AK83">
        <v>48.32</v>
      </c>
      <c r="AL83">
        <v>141.11000000000001</v>
      </c>
      <c r="AM83">
        <v>152.71</v>
      </c>
      <c r="AN83">
        <v>188.47</v>
      </c>
      <c r="AO83">
        <v>0</v>
      </c>
      <c r="AP83">
        <v>21.25</v>
      </c>
      <c r="AQ83">
        <v>2.02</v>
      </c>
      <c r="AR83">
        <v>0</v>
      </c>
      <c r="AS83">
        <v>0.92</v>
      </c>
      <c r="AT83">
        <v>0</v>
      </c>
      <c r="AU83">
        <v>42.52</v>
      </c>
      <c r="AV83">
        <v>24.16</v>
      </c>
      <c r="AW83">
        <v>0</v>
      </c>
      <c r="AX83">
        <v>63.06</v>
      </c>
      <c r="AY83">
        <v>0</v>
      </c>
      <c r="AZ83">
        <v>48.32</v>
      </c>
      <c r="BA83">
        <v>193.3</v>
      </c>
      <c r="BB83">
        <v>0</v>
      </c>
    </row>
    <row r="84" spans="7:54">
      <c r="G84" t="s">
        <v>126</v>
      </c>
      <c r="H84" s="73">
        <v>772.73</v>
      </c>
      <c r="I84" s="46">
        <v>242.56</v>
      </c>
      <c r="J84" s="46">
        <v>235.24</v>
      </c>
      <c r="K84" s="46">
        <v>62.82</v>
      </c>
      <c r="L84" s="46">
        <v>6.77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6.77</v>
      </c>
      <c r="X84">
        <v>0</v>
      </c>
      <c r="Y84">
        <v>17.78</v>
      </c>
      <c r="Z84">
        <v>0</v>
      </c>
      <c r="AA84">
        <v>0</v>
      </c>
      <c r="AB84">
        <v>85.03</v>
      </c>
      <c r="AC84">
        <v>0</v>
      </c>
      <c r="AD84">
        <v>36.47</v>
      </c>
      <c r="AE84">
        <v>62.82</v>
      </c>
      <c r="AF84">
        <v>22.23</v>
      </c>
      <c r="AG84">
        <v>3.87</v>
      </c>
      <c r="AH84">
        <v>0</v>
      </c>
      <c r="AI84">
        <v>24.16</v>
      </c>
      <c r="AJ84">
        <v>84.57</v>
      </c>
      <c r="AK84">
        <v>48.32</v>
      </c>
      <c r="AL84">
        <v>191.37</v>
      </c>
      <c r="AM84">
        <v>152.71</v>
      </c>
      <c r="AN84">
        <v>188.47</v>
      </c>
      <c r="AO84">
        <v>0</v>
      </c>
      <c r="AP84">
        <v>21.25</v>
      </c>
      <c r="AQ84">
        <v>2.02</v>
      </c>
      <c r="AR84">
        <v>0</v>
      </c>
      <c r="AS84">
        <v>0.92</v>
      </c>
      <c r="AT84">
        <v>0</v>
      </c>
      <c r="AU84">
        <v>42.52</v>
      </c>
      <c r="AV84">
        <v>24.16</v>
      </c>
      <c r="AW84">
        <v>0</v>
      </c>
      <c r="AX84">
        <v>63.06</v>
      </c>
      <c r="AY84">
        <v>0</v>
      </c>
      <c r="AZ84">
        <v>48.32</v>
      </c>
      <c r="BA84">
        <v>193.3</v>
      </c>
      <c r="BB84">
        <v>0</v>
      </c>
    </row>
    <row r="85" spans="7:54">
      <c r="G85" t="s">
        <v>127</v>
      </c>
      <c r="H85" s="73">
        <v>822.98</v>
      </c>
      <c r="I85" s="46">
        <v>242.56</v>
      </c>
      <c r="J85" s="46">
        <v>235.24</v>
      </c>
      <c r="K85" s="46">
        <v>62.82</v>
      </c>
      <c r="L85" s="46">
        <v>6.77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6.77</v>
      </c>
      <c r="X85">
        <v>0</v>
      </c>
      <c r="Y85">
        <v>17.78</v>
      </c>
      <c r="Z85">
        <v>0</v>
      </c>
      <c r="AA85">
        <v>0</v>
      </c>
      <c r="AB85">
        <v>85.03</v>
      </c>
      <c r="AC85">
        <v>0</v>
      </c>
      <c r="AD85">
        <v>36.47</v>
      </c>
      <c r="AE85">
        <v>62.82</v>
      </c>
      <c r="AF85">
        <v>22.23</v>
      </c>
      <c r="AG85">
        <v>3.87</v>
      </c>
      <c r="AH85">
        <v>0</v>
      </c>
      <c r="AI85">
        <v>24.16</v>
      </c>
      <c r="AJ85">
        <v>84.57</v>
      </c>
      <c r="AK85">
        <v>48.32</v>
      </c>
      <c r="AL85">
        <v>241.62</v>
      </c>
      <c r="AM85">
        <v>152.71</v>
      </c>
      <c r="AN85">
        <v>188.47</v>
      </c>
      <c r="AO85">
        <v>0</v>
      </c>
      <c r="AP85">
        <v>21.25</v>
      </c>
      <c r="AQ85">
        <v>2.02</v>
      </c>
      <c r="AR85">
        <v>0</v>
      </c>
      <c r="AS85">
        <v>0.92</v>
      </c>
      <c r="AT85">
        <v>0</v>
      </c>
      <c r="AU85">
        <v>42.52</v>
      </c>
      <c r="AV85">
        <v>24.16</v>
      </c>
      <c r="AW85">
        <v>0</v>
      </c>
      <c r="AX85">
        <v>63.06</v>
      </c>
      <c r="AY85">
        <v>0</v>
      </c>
      <c r="AZ85">
        <v>48.32</v>
      </c>
      <c r="BA85">
        <v>193.3</v>
      </c>
      <c r="BB85">
        <v>0</v>
      </c>
    </row>
    <row r="86" spans="7:54">
      <c r="G86" t="s">
        <v>128</v>
      </c>
      <c r="H86" s="73">
        <v>852.94999999999993</v>
      </c>
      <c r="I86" s="46">
        <v>242.56</v>
      </c>
      <c r="J86" s="46">
        <v>235.24</v>
      </c>
      <c r="K86" s="46">
        <v>62.82</v>
      </c>
      <c r="L86" s="46">
        <v>6.77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6.77</v>
      </c>
      <c r="X86">
        <v>0</v>
      </c>
      <c r="Y86">
        <v>17.78</v>
      </c>
      <c r="Z86">
        <v>0</v>
      </c>
      <c r="AA86">
        <v>0</v>
      </c>
      <c r="AB86">
        <v>85.03</v>
      </c>
      <c r="AC86">
        <v>0</v>
      </c>
      <c r="AD86">
        <v>36.47</v>
      </c>
      <c r="AE86">
        <v>62.82</v>
      </c>
      <c r="AF86">
        <v>22.23</v>
      </c>
      <c r="AG86">
        <v>3.87</v>
      </c>
      <c r="AH86">
        <v>0</v>
      </c>
      <c r="AI86">
        <v>24.16</v>
      </c>
      <c r="AJ86">
        <v>84.57</v>
      </c>
      <c r="AK86">
        <v>48.32</v>
      </c>
      <c r="AL86">
        <v>271.58999999999997</v>
      </c>
      <c r="AM86">
        <v>152.71</v>
      </c>
      <c r="AN86">
        <v>188.47</v>
      </c>
      <c r="AO86">
        <v>0</v>
      </c>
      <c r="AP86">
        <v>21.25</v>
      </c>
      <c r="AQ86">
        <v>2.02</v>
      </c>
      <c r="AR86">
        <v>0</v>
      </c>
      <c r="AS86">
        <v>0.92</v>
      </c>
      <c r="AT86">
        <v>0</v>
      </c>
      <c r="AU86">
        <v>42.52</v>
      </c>
      <c r="AV86">
        <v>24.16</v>
      </c>
      <c r="AW86">
        <v>0</v>
      </c>
      <c r="AX86">
        <v>63.06</v>
      </c>
      <c r="AY86">
        <v>0</v>
      </c>
      <c r="AZ86">
        <v>48.32</v>
      </c>
      <c r="BA86">
        <v>193.3</v>
      </c>
      <c r="BB86">
        <v>0</v>
      </c>
    </row>
    <row r="87" spans="7:54">
      <c r="G87" t="s">
        <v>129</v>
      </c>
      <c r="H87" s="73">
        <v>875.18</v>
      </c>
      <c r="I87" s="46">
        <v>286.06</v>
      </c>
      <c r="J87" s="46">
        <v>235.25</v>
      </c>
      <c r="K87" s="46">
        <v>62.82</v>
      </c>
      <c r="L87" s="46">
        <v>6.77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6.77</v>
      </c>
      <c r="X87">
        <v>0</v>
      </c>
      <c r="Y87">
        <v>17.78</v>
      </c>
      <c r="Z87">
        <v>0</v>
      </c>
      <c r="AA87">
        <v>0</v>
      </c>
      <c r="AB87">
        <v>85.03</v>
      </c>
      <c r="AC87">
        <v>0</v>
      </c>
      <c r="AD87">
        <v>36.47</v>
      </c>
      <c r="AE87">
        <v>62.82</v>
      </c>
      <c r="AF87">
        <v>22.23</v>
      </c>
      <c r="AG87">
        <v>3.87</v>
      </c>
      <c r="AH87">
        <v>0</v>
      </c>
      <c r="AI87">
        <v>20.3</v>
      </c>
      <c r="AJ87">
        <v>84.57</v>
      </c>
      <c r="AK87">
        <v>48.32</v>
      </c>
      <c r="AL87">
        <v>293.82</v>
      </c>
      <c r="AM87">
        <v>152.71</v>
      </c>
      <c r="AN87">
        <v>188.47</v>
      </c>
      <c r="AO87">
        <v>0</v>
      </c>
      <c r="AP87">
        <v>21.25</v>
      </c>
      <c r="AQ87">
        <v>2.02</v>
      </c>
      <c r="AR87">
        <v>0</v>
      </c>
      <c r="AS87">
        <v>0.92</v>
      </c>
      <c r="AT87">
        <v>0</v>
      </c>
      <c r="AU87">
        <v>42.52</v>
      </c>
      <c r="AV87">
        <v>24.16</v>
      </c>
      <c r="AW87">
        <v>0</v>
      </c>
      <c r="AX87">
        <v>63.06</v>
      </c>
      <c r="AY87">
        <v>0</v>
      </c>
      <c r="AZ87">
        <v>91.82</v>
      </c>
      <c r="BA87">
        <v>193.3</v>
      </c>
      <c r="BB87">
        <v>3.87</v>
      </c>
    </row>
    <row r="88" spans="7:54">
      <c r="G88" t="s">
        <v>130</v>
      </c>
      <c r="H88" s="73">
        <v>906.1</v>
      </c>
      <c r="I88" s="46">
        <v>286.06</v>
      </c>
      <c r="J88" s="46">
        <v>235.25</v>
      </c>
      <c r="K88" s="46">
        <v>62.82</v>
      </c>
      <c r="L88" s="46">
        <v>6.77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6.77</v>
      </c>
      <c r="X88">
        <v>0</v>
      </c>
      <c r="Y88">
        <v>17.78</v>
      </c>
      <c r="Z88">
        <v>0</v>
      </c>
      <c r="AA88">
        <v>0</v>
      </c>
      <c r="AB88">
        <v>85.03</v>
      </c>
      <c r="AC88">
        <v>0</v>
      </c>
      <c r="AD88">
        <v>36.47</v>
      </c>
      <c r="AE88">
        <v>62.82</v>
      </c>
      <c r="AF88">
        <v>22.23</v>
      </c>
      <c r="AG88">
        <v>3.87</v>
      </c>
      <c r="AH88">
        <v>0</v>
      </c>
      <c r="AI88">
        <v>20.3</v>
      </c>
      <c r="AJ88">
        <v>84.57</v>
      </c>
      <c r="AK88">
        <v>48.32</v>
      </c>
      <c r="AL88">
        <v>324.74</v>
      </c>
      <c r="AM88">
        <v>152.71</v>
      </c>
      <c r="AN88">
        <v>188.47</v>
      </c>
      <c r="AO88">
        <v>0</v>
      </c>
      <c r="AP88">
        <v>21.25</v>
      </c>
      <c r="AQ88">
        <v>2.02</v>
      </c>
      <c r="AR88">
        <v>0</v>
      </c>
      <c r="AS88">
        <v>0.92</v>
      </c>
      <c r="AT88">
        <v>0</v>
      </c>
      <c r="AU88">
        <v>42.52</v>
      </c>
      <c r="AV88">
        <v>24.16</v>
      </c>
      <c r="AW88">
        <v>0</v>
      </c>
      <c r="AX88">
        <v>63.06</v>
      </c>
      <c r="AY88">
        <v>0</v>
      </c>
      <c r="AZ88">
        <v>91.82</v>
      </c>
      <c r="BA88">
        <v>193.3</v>
      </c>
      <c r="BB88">
        <v>3.87</v>
      </c>
    </row>
    <row r="89" spans="7:54">
      <c r="G89" t="s">
        <v>131</v>
      </c>
      <c r="H89" s="73">
        <v>934.13</v>
      </c>
      <c r="I89" s="46">
        <v>286.06</v>
      </c>
      <c r="J89" s="46">
        <v>235.25</v>
      </c>
      <c r="K89" s="46">
        <v>62.82</v>
      </c>
      <c r="L89" s="46">
        <v>6.77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6.77</v>
      </c>
      <c r="X89">
        <v>0</v>
      </c>
      <c r="Y89">
        <v>17.78</v>
      </c>
      <c r="Z89">
        <v>0</v>
      </c>
      <c r="AA89">
        <v>0</v>
      </c>
      <c r="AB89">
        <v>85.03</v>
      </c>
      <c r="AC89">
        <v>0</v>
      </c>
      <c r="AD89">
        <v>36.47</v>
      </c>
      <c r="AE89">
        <v>62.82</v>
      </c>
      <c r="AF89">
        <v>22.23</v>
      </c>
      <c r="AG89">
        <v>3.87</v>
      </c>
      <c r="AH89">
        <v>0</v>
      </c>
      <c r="AI89">
        <v>20.3</v>
      </c>
      <c r="AJ89">
        <v>84.57</v>
      </c>
      <c r="AK89">
        <v>48.32</v>
      </c>
      <c r="AL89">
        <v>352.77</v>
      </c>
      <c r="AM89">
        <v>152.71</v>
      </c>
      <c r="AN89">
        <v>188.47</v>
      </c>
      <c r="AO89">
        <v>0</v>
      </c>
      <c r="AP89">
        <v>21.25</v>
      </c>
      <c r="AQ89">
        <v>2.02</v>
      </c>
      <c r="AR89">
        <v>0</v>
      </c>
      <c r="AS89">
        <v>0.92</v>
      </c>
      <c r="AT89">
        <v>0</v>
      </c>
      <c r="AU89">
        <v>42.52</v>
      </c>
      <c r="AV89">
        <v>24.16</v>
      </c>
      <c r="AW89">
        <v>0</v>
      </c>
      <c r="AX89">
        <v>63.06</v>
      </c>
      <c r="AY89">
        <v>0</v>
      </c>
      <c r="AZ89">
        <v>91.82</v>
      </c>
      <c r="BA89">
        <v>193.3</v>
      </c>
      <c r="BB89">
        <v>3.87</v>
      </c>
    </row>
    <row r="90" spans="7:54">
      <c r="G90" t="s">
        <v>132</v>
      </c>
      <c r="H90" s="73">
        <v>981.49</v>
      </c>
      <c r="I90" s="46">
        <v>286.06</v>
      </c>
      <c r="J90" s="46">
        <v>235.25</v>
      </c>
      <c r="K90" s="46">
        <v>62.82</v>
      </c>
      <c r="L90" s="46">
        <v>6.77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6.77</v>
      </c>
      <c r="X90">
        <v>0</v>
      </c>
      <c r="Y90">
        <v>17.78</v>
      </c>
      <c r="Z90">
        <v>0</v>
      </c>
      <c r="AA90">
        <v>0</v>
      </c>
      <c r="AB90">
        <v>85.03</v>
      </c>
      <c r="AC90">
        <v>0</v>
      </c>
      <c r="AD90">
        <v>36.47</v>
      </c>
      <c r="AE90">
        <v>62.82</v>
      </c>
      <c r="AF90">
        <v>22.23</v>
      </c>
      <c r="AG90">
        <v>3.87</v>
      </c>
      <c r="AH90">
        <v>0</v>
      </c>
      <c r="AI90">
        <v>20.3</v>
      </c>
      <c r="AJ90">
        <v>84.57</v>
      </c>
      <c r="AK90">
        <v>48.32</v>
      </c>
      <c r="AL90">
        <v>400.13</v>
      </c>
      <c r="AM90">
        <v>152.71</v>
      </c>
      <c r="AN90">
        <v>188.47</v>
      </c>
      <c r="AO90">
        <v>0</v>
      </c>
      <c r="AP90">
        <v>21.25</v>
      </c>
      <c r="AQ90">
        <v>2.02</v>
      </c>
      <c r="AR90">
        <v>0</v>
      </c>
      <c r="AS90">
        <v>0.92</v>
      </c>
      <c r="AT90">
        <v>0</v>
      </c>
      <c r="AU90">
        <v>42.52</v>
      </c>
      <c r="AV90">
        <v>24.16</v>
      </c>
      <c r="AW90">
        <v>0</v>
      </c>
      <c r="AX90">
        <v>63.06</v>
      </c>
      <c r="AY90">
        <v>0</v>
      </c>
      <c r="AZ90">
        <v>91.82</v>
      </c>
      <c r="BA90">
        <v>193.3</v>
      </c>
      <c r="BB90">
        <v>3.87</v>
      </c>
    </row>
    <row r="91" spans="7:54">
      <c r="G91" t="s">
        <v>133</v>
      </c>
      <c r="H91" s="73">
        <v>1022.6899999999999</v>
      </c>
      <c r="I91" s="46">
        <v>321.14</v>
      </c>
      <c r="J91" s="46">
        <v>235.25</v>
      </c>
      <c r="K91" s="46">
        <v>62.82</v>
      </c>
      <c r="L91" s="46">
        <v>6.77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6.77</v>
      </c>
      <c r="X91">
        <v>0</v>
      </c>
      <c r="Y91">
        <v>17.78</v>
      </c>
      <c r="Z91">
        <v>35.08</v>
      </c>
      <c r="AA91">
        <v>0</v>
      </c>
      <c r="AB91">
        <v>85.03</v>
      </c>
      <c r="AC91">
        <v>0</v>
      </c>
      <c r="AD91">
        <v>36.47</v>
      </c>
      <c r="AE91">
        <v>62.82</v>
      </c>
      <c r="AF91">
        <v>22.23</v>
      </c>
      <c r="AG91">
        <v>3.87</v>
      </c>
      <c r="AH91">
        <v>81.86</v>
      </c>
      <c r="AI91">
        <v>20.3</v>
      </c>
      <c r="AJ91">
        <v>84.57</v>
      </c>
      <c r="AK91">
        <v>48.32</v>
      </c>
      <c r="AL91">
        <v>336.34</v>
      </c>
      <c r="AM91">
        <v>152.71</v>
      </c>
      <c r="AN91">
        <v>188.47</v>
      </c>
      <c r="AO91">
        <v>0</v>
      </c>
      <c r="AP91">
        <v>21.25</v>
      </c>
      <c r="AQ91">
        <v>2.02</v>
      </c>
      <c r="AR91">
        <v>23.13</v>
      </c>
      <c r="AS91">
        <v>0.92</v>
      </c>
      <c r="AT91">
        <v>0</v>
      </c>
      <c r="AU91">
        <v>42.52</v>
      </c>
      <c r="AV91">
        <v>24.16</v>
      </c>
      <c r="AW91">
        <v>0</v>
      </c>
      <c r="AX91">
        <v>63.06</v>
      </c>
      <c r="AY91">
        <v>0</v>
      </c>
      <c r="AZ91">
        <v>91.82</v>
      </c>
      <c r="BA91">
        <v>193.3</v>
      </c>
      <c r="BB91">
        <v>3.87</v>
      </c>
    </row>
    <row r="92" spans="7:54">
      <c r="G92" t="s">
        <v>134</v>
      </c>
      <c r="H92" s="73">
        <v>1044.92</v>
      </c>
      <c r="I92" s="46">
        <v>321.14</v>
      </c>
      <c r="J92" s="46">
        <v>235.25</v>
      </c>
      <c r="K92" s="46">
        <v>62.82</v>
      </c>
      <c r="L92" s="46">
        <v>6.77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6.77</v>
      </c>
      <c r="X92">
        <v>0</v>
      </c>
      <c r="Y92">
        <v>17.78</v>
      </c>
      <c r="Z92">
        <v>35.08</v>
      </c>
      <c r="AA92">
        <v>0</v>
      </c>
      <c r="AB92">
        <v>85.03</v>
      </c>
      <c r="AC92">
        <v>0</v>
      </c>
      <c r="AD92">
        <v>36.47</v>
      </c>
      <c r="AE92">
        <v>62.82</v>
      </c>
      <c r="AF92">
        <v>22.23</v>
      </c>
      <c r="AG92">
        <v>3.87</v>
      </c>
      <c r="AH92">
        <v>81.86</v>
      </c>
      <c r="AI92">
        <v>20.3</v>
      </c>
      <c r="AJ92">
        <v>84.57</v>
      </c>
      <c r="AK92">
        <v>48.32</v>
      </c>
      <c r="AL92">
        <v>358.57</v>
      </c>
      <c r="AM92">
        <v>152.71</v>
      </c>
      <c r="AN92">
        <v>188.47</v>
      </c>
      <c r="AO92">
        <v>0</v>
      </c>
      <c r="AP92">
        <v>21.25</v>
      </c>
      <c r="AQ92">
        <v>2.02</v>
      </c>
      <c r="AR92">
        <v>23.13</v>
      </c>
      <c r="AS92">
        <v>0.92</v>
      </c>
      <c r="AT92">
        <v>0</v>
      </c>
      <c r="AU92">
        <v>42.52</v>
      </c>
      <c r="AV92">
        <v>24.16</v>
      </c>
      <c r="AW92">
        <v>0</v>
      </c>
      <c r="AX92">
        <v>63.06</v>
      </c>
      <c r="AY92">
        <v>0</v>
      </c>
      <c r="AZ92">
        <v>91.82</v>
      </c>
      <c r="BA92">
        <v>193.3</v>
      </c>
      <c r="BB92">
        <v>3.87</v>
      </c>
    </row>
    <row r="93" spans="7:54">
      <c r="G93" t="s">
        <v>135</v>
      </c>
      <c r="H93" s="73">
        <v>1057.44</v>
      </c>
      <c r="I93" s="46">
        <v>321.14</v>
      </c>
      <c r="J93" s="46">
        <v>235.25</v>
      </c>
      <c r="K93" s="46">
        <v>62.82</v>
      </c>
      <c r="L93" s="46">
        <v>6.77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6.77</v>
      </c>
      <c r="X93">
        <v>0</v>
      </c>
      <c r="Y93">
        <v>17.78</v>
      </c>
      <c r="Z93">
        <v>35.08</v>
      </c>
      <c r="AA93">
        <v>0</v>
      </c>
      <c r="AB93">
        <v>85.03</v>
      </c>
      <c r="AC93">
        <v>0</v>
      </c>
      <c r="AD93">
        <v>36.47</v>
      </c>
      <c r="AE93">
        <v>62.82</v>
      </c>
      <c r="AF93">
        <v>22.23</v>
      </c>
      <c r="AG93">
        <v>3.87</v>
      </c>
      <c r="AH93">
        <v>81.86</v>
      </c>
      <c r="AI93">
        <v>20.3</v>
      </c>
      <c r="AJ93">
        <v>84.57</v>
      </c>
      <c r="AK93">
        <v>48.32</v>
      </c>
      <c r="AL93">
        <v>372.1</v>
      </c>
      <c r="AM93">
        <v>152.71</v>
      </c>
      <c r="AN93">
        <v>188.47</v>
      </c>
      <c r="AO93">
        <v>0</v>
      </c>
      <c r="AP93">
        <v>21.25</v>
      </c>
      <c r="AQ93">
        <v>1.01</v>
      </c>
      <c r="AR93">
        <v>23.13</v>
      </c>
      <c r="AS93">
        <v>0.92</v>
      </c>
      <c r="AT93">
        <v>0</v>
      </c>
      <c r="AU93">
        <v>42.52</v>
      </c>
      <c r="AV93">
        <v>24.16</v>
      </c>
      <c r="AW93">
        <v>0</v>
      </c>
      <c r="AX93">
        <v>63.06</v>
      </c>
      <c r="AY93">
        <v>0</v>
      </c>
      <c r="AZ93">
        <v>91.82</v>
      </c>
      <c r="BA93">
        <v>193.3</v>
      </c>
      <c r="BB93">
        <v>3.87</v>
      </c>
    </row>
    <row r="94" spans="7:54">
      <c r="G94" t="s">
        <v>136</v>
      </c>
      <c r="H94" s="73">
        <v>1070.0100000000002</v>
      </c>
      <c r="I94" s="46">
        <v>321.14</v>
      </c>
      <c r="J94" s="46">
        <v>235.25</v>
      </c>
      <c r="K94" s="46">
        <v>62.82</v>
      </c>
      <c r="L94" s="46">
        <v>6.77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6.77</v>
      </c>
      <c r="X94">
        <v>0</v>
      </c>
      <c r="Y94">
        <v>17.78</v>
      </c>
      <c r="Z94">
        <v>35.08</v>
      </c>
      <c r="AA94">
        <v>0</v>
      </c>
      <c r="AB94">
        <v>85.03</v>
      </c>
      <c r="AC94">
        <v>0</v>
      </c>
      <c r="AD94">
        <v>36.47</v>
      </c>
      <c r="AE94">
        <v>62.82</v>
      </c>
      <c r="AF94">
        <v>22.23</v>
      </c>
      <c r="AG94">
        <v>3.87</v>
      </c>
      <c r="AH94">
        <v>81.86</v>
      </c>
      <c r="AI94">
        <v>20.3</v>
      </c>
      <c r="AJ94">
        <v>84.57</v>
      </c>
      <c r="AK94">
        <v>48.32</v>
      </c>
      <c r="AL94">
        <v>384.67</v>
      </c>
      <c r="AM94">
        <v>152.71</v>
      </c>
      <c r="AN94">
        <v>188.47</v>
      </c>
      <c r="AO94">
        <v>0</v>
      </c>
      <c r="AP94">
        <v>21.25</v>
      </c>
      <c r="AQ94">
        <v>1.01</v>
      </c>
      <c r="AR94">
        <v>23.13</v>
      </c>
      <c r="AS94">
        <v>0.92</v>
      </c>
      <c r="AT94">
        <v>0</v>
      </c>
      <c r="AU94">
        <v>42.52</v>
      </c>
      <c r="AV94">
        <v>24.16</v>
      </c>
      <c r="AW94">
        <v>0</v>
      </c>
      <c r="AX94">
        <v>63.06</v>
      </c>
      <c r="AY94">
        <v>0</v>
      </c>
      <c r="AZ94">
        <v>91.82</v>
      </c>
      <c r="BA94">
        <v>193.3</v>
      </c>
      <c r="BB94">
        <v>3.87</v>
      </c>
    </row>
    <row r="95" spans="7:54">
      <c r="G95" t="s">
        <v>137</v>
      </c>
      <c r="H95" s="73">
        <v>1046.76</v>
      </c>
      <c r="I95" s="46">
        <v>321.14</v>
      </c>
      <c r="J95" s="46">
        <v>235.25</v>
      </c>
      <c r="K95" s="46">
        <v>62.82</v>
      </c>
      <c r="L95" s="46">
        <v>6.77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6.77</v>
      </c>
      <c r="X95">
        <v>0</v>
      </c>
      <c r="Y95">
        <v>17.78</v>
      </c>
      <c r="Z95">
        <v>35.08</v>
      </c>
      <c r="AA95">
        <v>0</v>
      </c>
      <c r="AB95">
        <v>85.03</v>
      </c>
      <c r="AC95">
        <v>0</v>
      </c>
      <c r="AD95">
        <v>36.47</v>
      </c>
      <c r="AE95">
        <v>62.82</v>
      </c>
      <c r="AF95">
        <v>22.23</v>
      </c>
      <c r="AG95">
        <v>3.87</v>
      </c>
      <c r="AH95">
        <v>81.86</v>
      </c>
      <c r="AI95">
        <v>20.3</v>
      </c>
      <c r="AJ95">
        <v>84.57</v>
      </c>
      <c r="AK95">
        <v>48.32</v>
      </c>
      <c r="AL95">
        <v>361.47</v>
      </c>
      <c r="AM95">
        <v>152.71</v>
      </c>
      <c r="AN95">
        <v>188.47</v>
      </c>
      <c r="AO95">
        <v>0</v>
      </c>
      <c r="AP95">
        <v>21.25</v>
      </c>
      <c r="AQ95">
        <v>1.01</v>
      </c>
      <c r="AR95">
        <v>23.13</v>
      </c>
      <c r="AS95">
        <v>0.87</v>
      </c>
      <c r="AT95">
        <v>0</v>
      </c>
      <c r="AU95">
        <v>42.52</v>
      </c>
      <c r="AV95">
        <v>24.16</v>
      </c>
      <c r="AW95">
        <v>0</v>
      </c>
      <c r="AX95">
        <v>63.06</v>
      </c>
      <c r="AY95">
        <v>0</v>
      </c>
      <c r="AZ95">
        <v>91.82</v>
      </c>
      <c r="BA95">
        <v>193.3</v>
      </c>
      <c r="BB95">
        <v>3.87</v>
      </c>
    </row>
    <row r="96" spans="7:54">
      <c r="G96" t="s">
        <v>138</v>
      </c>
      <c r="H96" s="73">
        <v>1008.1</v>
      </c>
      <c r="I96" s="46">
        <v>321.14</v>
      </c>
      <c r="J96" s="46">
        <v>235.25</v>
      </c>
      <c r="K96" s="46">
        <v>62.82</v>
      </c>
      <c r="L96" s="46">
        <v>6.77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6.77</v>
      </c>
      <c r="X96">
        <v>0</v>
      </c>
      <c r="Y96">
        <v>17.78</v>
      </c>
      <c r="Z96">
        <v>35.08</v>
      </c>
      <c r="AA96">
        <v>0</v>
      </c>
      <c r="AB96">
        <v>85.03</v>
      </c>
      <c r="AC96">
        <v>0</v>
      </c>
      <c r="AD96">
        <v>36.47</v>
      </c>
      <c r="AE96">
        <v>62.82</v>
      </c>
      <c r="AF96">
        <v>22.23</v>
      </c>
      <c r="AG96">
        <v>3.87</v>
      </c>
      <c r="AH96">
        <v>81.86</v>
      </c>
      <c r="AI96">
        <v>20.3</v>
      </c>
      <c r="AJ96">
        <v>84.57</v>
      </c>
      <c r="AK96">
        <v>48.32</v>
      </c>
      <c r="AL96">
        <v>322.81</v>
      </c>
      <c r="AM96">
        <v>152.71</v>
      </c>
      <c r="AN96">
        <v>188.47</v>
      </c>
      <c r="AO96">
        <v>0</v>
      </c>
      <c r="AP96">
        <v>21.25</v>
      </c>
      <c r="AQ96">
        <v>1.01</v>
      </c>
      <c r="AR96">
        <v>23.13</v>
      </c>
      <c r="AS96">
        <v>0.87</v>
      </c>
      <c r="AT96">
        <v>0</v>
      </c>
      <c r="AU96">
        <v>42.52</v>
      </c>
      <c r="AV96">
        <v>24.16</v>
      </c>
      <c r="AW96">
        <v>0</v>
      </c>
      <c r="AX96">
        <v>63.06</v>
      </c>
      <c r="AY96">
        <v>0</v>
      </c>
      <c r="AZ96">
        <v>91.82</v>
      </c>
      <c r="BA96">
        <v>193.3</v>
      </c>
      <c r="BB96">
        <v>3.87</v>
      </c>
    </row>
    <row r="97" spans="1:133">
      <c r="G97" t="s">
        <v>139</v>
      </c>
      <c r="H97" s="73">
        <v>975.24</v>
      </c>
      <c r="I97" s="46">
        <v>321.14</v>
      </c>
      <c r="J97" s="46">
        <v>235.25</v>
      </c>
      <c r="K97" s="46">
        <v>62.82</v>
      </c>
      <c r="L97" s="46">
        <v>6.77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6.77</v>
      </c>
      <c r="X97">
        <v>0</v>
      </c>
      <c r="Y97">
        <v>17.78</v>
      </c>
      <c r="Z97">
        <v>35.08</v>
      </c>
      <c r="AA97">
        <v>0</v>
      </c>
      <c r="AB97">
        <v>85.03</v>
      </c>
      <c r="AC97">
        <v>0</v>
      </c>
      <c r="AD97">
        <v>36.47</v>
      </c>
      <c r="AE97">
        <v>62.82</v>
      </c>
      <c r="AF97">
        <v>22.23</v>
      </c>
      <c r="AG97">
        <v>3.87</v>
      </c>
      <c r="AH97">
        <v>81.86</v>
      </c>
      <c r="AI97">
        <v>20.3</v>
      </c>
      <c r="AJ97">
        <v>84.57</v>
      </c>
      <c r="AK97">
        <v>48.32</v>
      </c>
      <c r="AL97">
        <v>289.95</v>
      </c>
      <c r="AM97">
        <v>152.71</v>
      </c>
      <c r="AN97">
        <v>188.47</v>
      </c>
      <c r="AO97">
        <v>0</v>
      </c>
      <c r="AP97">
        <v>21.25</v>
      </c>
      <c r="AQ97">
        <v>1.01</v>
      </c>
      <c r="AR97">
        <v>23.13</v>
      </c>
      <c r="AS97">
        <v>0.87</v>
      </c>
      <c r="AT97">
        <v>0</v>
      </c>
      <c r="AU97">
        <v>42.52</v>
      </c>
      <c r="AV97">
        <v>24.16</v>
      </c>
      <c r="AW97">
        <v>0</v>
      </c>
      <c r="AX97">
        <v>63.06</v>
      </c>
      <c r="AY97">
        <v>0</v>
      </c>
      <c r="AZ97">
        <v>91.82</v>
      </c>
      <c r="BA97">
        <v>193.3</v>
      </c>
      <c r="BB97">
        <v>3.87</v>
      </c>
    </row>
    <row r="98" spans="1:133">
      <c r="G98" t="s">
        <v>140</v>
      </c>
      <c r="H98" s="73">
        <v>934.65</v>
      </c>
      <c r="I98" s="46">
        <v>321.14</v>
      </c>
      <c r="J98" s="46">
        <v>235.25</v>
      </c>
      <c r="K98" s="46">
        <v>62.82</v>
      </c>
      <c r="L98" s="46">
        <v>6.77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6.77</v>
      </c>
      <c r="X98">
        <v>0</v>
      </c>
      <c r="Y98">
        <v>17.78</v>
      </c>
      <c r="Z98">
        <v>35.08</v>
      </c>
      <c r="AA98">
        <v>0</v>
      </c>
      <c r="AB98">
        <v>85.03</v>
      </c>
      <c r="AC98">
        <v>0</v>
      </c>
      <c r="AD98">
        <v>36.47</v>
      </c>
      <c r="AE98">
        <v>62.82</v>
      </c>
      <c r="AF98">
        <v>22.23</v>
      </c>
      <c r="AG98">
        <v>3.87</v>
      </c>
      <c r="AH98">
        <v>81.86</v>
      </c>
      <c r="AI98">
        <v>20.3</v>
      </c>
      <c r="AJ98">
        <v>84.57</v>
      </c>
      <c r="AK98">
        <v>48.32</v>
      </c>
      <c r="AL98">
        <v>249.36</v>
      </c>
      <c r="AM98">
        <v>152.71</v>
      </c>
      <c r="AN98">
        <v>188.47</v>
      </c>
      <c r="AO98">
        <v>0</v>
      </c>
      <c r="AP98">
        <v>21.25</v>
      </c>
      <c r="AQ98">
        <v>1.01</v>
      </c>
      <c r="AR98">
        <v>23.13</v>
      </c>
      <c r="AS98">
        <v>0.87</v>
      </c>
      <c r="AT98">
        <v>0</v>
      </c>
      <c r="AU98">
        <v>42.52</v>
      </c>
      <c r="AV98">
        <v>24.16</v>
      </c>
      <c r="AW98">
        <v>0</v>
      </c>
      <c r="AX98">
        <v>63.06</v>
      </c>
      <c r="AY98">
        <v>0</v>
      </c>
      <c r="AZ98">
        <v>91.82</v>
      </c>
      <c r="BA98">
        <v>193.3</v>
      </c>
      <c r="BB98">
        <v>3.87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16.61445999999998</v>
      </c>
      <c r="I99" s="69">
        <f t="shared" ref="I99:BU99" si="1">SUM(I3:I98)/4000</f>
        <v>6.3881899999999998</v>
      </c>
      <c r="J99" s="69">
        <f t="shared" si="1"/>
        <v>5.59246</v>
      </c>
      <c r="K99" s="69">
        <f t="shared" si="1"/>
        <v>1.8054399999999977</v>
      </c>
      <c r="L99" s="69">
        <f t="shared" si="1"/>
        <v>0.19978749999999995</v>
      </c>
      <c r="M99" s="69">
        <f t="shared" si="1"/>
        <v>0</v>
      </c>
      <c r="N99" s="68">
        <f t="shared" si="1"/>
        <v>0</v>
      </c>
      <c r="O99" s="69">
        <f t="shared" si="1"/>
        <v>0.49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0.16247999999999976</v>
      </c>
      <c r="X99">
        <f t="shared" si="1"/>
        <v>0.49</v>
      </c>
      <c r="Y99">
        <f t="shared" si="1"/>
        <v>0.37337999999999955</v>
      </c>
      <c r="Z99">
        <f t="shared" si="1"/>
        <v>0.28064000000000006</v>
      </c>
      <c r="AA99">
        <f t="shared" si="1"/>
        <v>0.43488000000000049</v>
      </c>
      <c r="AB99">
        <f t="shared" si="1"/>
        <v>2.0407199999999981</v>
      </c>
      <c r="AC99">
        <f t="shared" si="1"/>
        <v>6.5759999999999999E-2</v>
      </c>
      <c r="AD99">
        <f t="shared" si="1"/>
        <v>0.32823000000000019</v>
      </c>
      <c r="AE99">
        <f t="shared" si="1"/>
        <v>1.507679999999999</v>
      </c>
      <c r="AF99">
        <f t="shared" si="1"/>
        <v>0.53352000000000033</v>
      </c>
      <c r="AG99">
        <f t="shared" si="1"/>
        <v>6.6780000000000034E-2</v>
      </c>
      <c r="AH99">
        <f t="shared" si="1"/>
        <v>0.65487999999999991</v>
      </c>
      <c r="AI99">
        <f t="shared" si="1"/>
        <v>0.49192000000000036</v>
      </c>
      <c r="AJ99">
        <f t="shared" si="1"/>
        <v>2.0296799999999973</v>
      </c>
      <c r="AK99">
        <f t="shared" si="1"/>
        <v>1.1596800000000007</v>
      </c>
      <c r="AL99">
        <f t="shared" si="1"/>
        <v>1.3958675</v>
      </c>
      <c r="AM99">
        <f t="shared" si="1"/>
        <v>3.665039999999991</v>
      </c>
      <c r="AN99">
        <f t="shared" si="1"/>
        <v>4.5232799999999971</v>
      </c>
      <c r="AO99">
        <f t="shared" si="1"/>
        <v>5.6999999999999987E-4</v>
      </c>
      <c r="AP99">
        <f t="shared" si="1"/>
        <v>0.51</v>
      </c>
      <c r="AQ99">
        <f t="shared" si="1"/>
        <v>6.7922500000000011E-2</v>
      </c>
      <c r="AR99">
        <f t="shared" si="1"/>
        <v>0.18503999999999998</v>
      </c>
      <c r="AS99">
        <f t="shared" si="1"/>
        <v>1.9319999999999997E-2</v>
      </c>
      <c r="AT99">
        <f t="shared" si="1"/>
        <v>0.34883999999999965</v>
      </c>
      <c r="AU99">
        <f t="shared" si="1"/>
        <v>1.0204799999999996</v>
      </c>
      <c r="AV99">
        <f t="shared" si="1"/>
        <v>0.57984000000000036</v>
      </c>
      <c r="AW99">
        <f t="shared" si="1"/>
        <v>0.23200000000000001</v>
      </c>
      <c r="AX99">
        <f t="shared" si="1"/>
        <v>1.5134400000000023</v>
      </c>
      <c r="AY99">
        <f t="shared" si="1"/>
        <v>3.7307499999999993E-2</v>
      </c>
      <c r="AZ99">
        <f t="shared" si="1"/>
        <v>1.6439999999999972</v>
      </c>
      <c r="BA99">
        <f t="shared" si="1"/>
        <v>4.6391999999999918</v>
      </c>
      <c r="BB99">
        <f t="shared" si="1"/>
        <v>8.7960000000000024E-2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1"/>
      <c r="F1" s="141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69" activePane="bottomRight" state="frozen"/>
      <selection sqref="A1:D35"/>
      <selection pane="topRight" sqref="A1:D35"/>
      <selection pane="bottomLeft" sqref="A1:D35"/>
      <selection pane="bottomRight" activeCell="N99" sqref="N99:Q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227</v>
      </c>
      <c r="B1" s="216"/>
      <c r="C1" s="216"/>
      <c r="D1" s="216"/>
      <c r="E1" s="141"/>
      <c r="F1" s="141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126.61</v>
      </c>
      <c r="I3" s="53">
        <v>68.62</v>
      </c>
      <c r="J3" s="53">
        <v>48.33</v>
      </c>
      <c r="K3" s="53">
        <v>0</v>
      </c>
      <c r="L3" s="53">
        <v>13.53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257.08999999999997</v>
      </c>
      <c r="W3">
        <v>126.61</v>
      </c>
      <c r="X3">
        <v>68.62</v>
      </c>
      <c r="Y3">
        <v>13.53</v>
      </c>
      <c r="Z3">
        <v>0</v>
      </c>
      <c r="AA3">
        <v>0</v>
      </c>
      <c r="AB3">
        <v>48.33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113.08</v>
      </c>
      <c r="I4" s="46">
        <v>60.89</v>
      </c>
      <c r="J4" s="46">
        <v>48.33</v>
      </c>
      <c r="K4" s="46">
        <v>0</v>
      </c>
      <c r="L4" s="46">
        <v>13.53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235.83</v>
      </c>
      <c r="W4">
        <v>113.08</v>
      </c>
      <c r="X4">
        <v>60.89</v>
      </c>
      <c r="Y4">
        <v>13.53</v>
      </c>
      <c r="Z4">
        <v>0</v>
      </c>
      <c r="AA4">
        <v>0</v>
      </c>
      <c r="AB4">
        <v>48.33</v>
      </c>
    </row>
    <row r="5" spans="1:28">
      <c r="G5" t="s">
        <v>47</v>
      </c>
      <c r="H5" s="73">
        <v>114.04</v>
      </c>
      <c r="I5" s="46">
        <v>33.83</v>
      </c>
      <c r="J5" s="46">
        <v>48.33</v>
      </c>
      <c r="K5" s="46">
        <v>0</v>
      </c>
      <c r="L5" s="46">
        <v>13.53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209.73</v>
      </c>
      <c r="W5">
        <v>114.04</v>
      </c>
      <c r="X5">
        <v>33.83</v>
      </c>
      <c r="Y5">
        <v>13.53</v>
      </c>
      <c r="Z5">
        <v>0</v>
      </c>
      <c r="AA5">
        <v>0</v>
      </c>
      <c r="AB5">
        <v>48.33</v>
      </c>
    </row>
    <row r="6" spans="1:28">
      <c r="G6" t="s">
        <v>48</v>
      </c>
      <c r="H6" s="73">
        <v>104.38</v>
      </c>
      <c r="I6" s="46">
        <v>33.83</v>
      </c>
      <c r="J6" s="46">
        <v>38.659999999999997</v>
      </c>
      <c r="K6" s="46">
        <v>0</v>
      </c>
      <c r="L6" s="46">
        <v>13.53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190.4</v>
      </c>
      <c r="W6">
        <v>104.38</v>
      </c>
      <c r="X6">
        <v>33.83</v>
      </c>
      <c r="Y6">
        <v>13.53</v>
      </c>
      <c r="Z6">
        <v>0</v>
      </c>
      <c r="AA6">
        <v>0</v>
      </c>
      <c r="AB6">
        <v>38.659999999999997</v>
      </c>
    </row>
    <row r="7" spans="1:28">
      <c r="G7" t="s">
        <v>49</v>
      </c>
      <c r="H7" s="73">
        <v>113.08</v>
      </c>
      <c r="I7" s="46">
        <v>24.16</v>
      </c>
      <c r="J7" s="46">
        <v>19.329999999999998</v>
      </c>
      <c r="K7" s="46">
        <v>0</v>
      </c>
      <c r="L7" s="46">
        <v>13.53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170.1</v>
      </c>
      <c r="W7">
        <v>113.08</v>
      </c>
      <c r="X7">
        <v>24.16</v>
      </c>
      <c r="Y7">
        <v>13.53</v>
      </c>
      <c r="Z7">
        <v>0</v>
      </c>
      <c r="AA7">
        <v>0</v>
      </c>
      <c r="AB7">
        <v>19.329999999999998</v>
      </c>
    </row>
    <row r="8" spans="1:28">
      <c r="G8" t="s">
        <v>50</v>
      </c>
      <c r="H8" s="73">
        <v>110.18</v>
      </c>
      <c r="I8" s="46">
        <v>24.16</v>
      </c>
      <c r="J8" s="46">
        <v>19.329999999999998</v>
      </c>
      <c r="K8" s="46">
        <v>0</v>
      </c>
      <c r="L8" s="46">
        <v>13.53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167.2</v>
      </c>
      <c r="W8">
        <v>110.18</v>
      </c>
      <c r="X8">
        <v>24.16</v>
      </c>
      <c r="Y8">
        <v>13.53</v>
      </c>
      <c r="Z8">
        <v>0</v>
      </c>
      <c r="AA8">
        <v>0</v>
      </c>
      <c r="AB8">
        <v>19.329999999999998</v>
      </c>
    </row>
    <row r="9" spans="1:28">
      <c r="G9" t="s">
        <v>51</v>
      </c>
      <c r="H9" s="73">
        <v>104.38</v>
      </c>
      <c r="I9" s="46">
        <v>0</v>
      </c>
      <c r="J9" s="46">
        <v>19.329999999999998</v>
      </c>
      <c r="K9" s="46">
        <v>0</v>
      </c>
      <c r="L9" s="46">
        <v>13.53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137.24</v>
      </c>
      <c r="W9">
        <v>104.38</v>
      </c>
      <c r="X9">
        <v>0</v>
      </c>
      <c r="Y9">
        <v>13.53</v>
      </c>
      <c r="Z9">
        <v>0</v>
      </c>
      <c r="AA9">
        <v>0</v>
      </c>
      <c r="AB9">
        <v>19.329999999999998</v>
      </c>
    </row>
    <row r="10" spans="1:28">
      <c r="G10" t="s">
        <v>52</v>
      </c>
      <c r="H10" s="73">
        <v>77.319999999999993</v>
      </c>
      <c r="I10" s="46">
        <v>0</v>
      </c>
      <c r="J10" s="46">
        <v>19.329999999999998</v>
      </c>
      <c r="K10" s="46">
        <v>0</v>
      </c>
      <c r="L10" s="46">
        <v>13.53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110.18</v>
      </c>
      <c r="W10">
        <v>77.319999999999993</v>
      </c>
      <c r="X10">
        <v>0</v>
      </c>
      <c r="Y10">
        <v>13.53</v>
      </c>
      <c r="Z10">
        <v>0</v>
      </c>
      <c r="AA10">
        <v>0</v>
      </c>
      <c r="AB10">
        <v>19.329999999999998</v>
      </c>
    </row>
    <row r="11" spans="1:28">
      <c r="G11" t="s">
        <v>53</v>
      </c>
      <c r="H11" s="73">
        <v>40.590000000000003</v>
      </c>
      <c r="I11" s="46">
        <v>93.75</v>
      </c>
      <c r="J11" s="46">
        <v>9.67</v>
      </c>
      <c r="K11" s="46">
        <v>0</v>
      </c>
      <c r="L11" s="46">
        <v>13.53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157.54</v>
      </c>
      <c r="W11">
        <v>40.590000000000003</v>
      </c>
      <c r="X11">
        <v>93.75</v>
      </c>
      <c r="Y11">
        <v>13.53</v>
      </c>
      <c r="Z11">
        <v>0</v>
      </c>
      <c r="AA11">
        <v>0</v>
      </c>
      <c r="AB11">
        <v>9.67</v>
      </c>
    </row>
    <row r="12" spans="1:28">
      <c r="G12" t="s">
        <v>54</v>
      </c>
      <c r="H12" s="73">
        <v>18.36</v>
      </c>
      <c r="I12" s="46">
        <v>93.75</v>
      </c>
      <c r="J12" s="46">
        <v>9.67</v>
      </c>
      <c r="K12" s="46">
        <v>0</v>
      </c>
      <c r="L12" s="46">
        <v>13.53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135.31</v>
      </c>
      <c r="W12">
        <v>18.36</v>
      </c>
      <c r="X12">
        <v>93.75</v>
      </c>
      <c r="Y12">
        <v>13.53</v>
      </c>
      <c r="Z12">
        <v>0</v>
      </c>
      <c r="AA12">
        <v>0</v>
      </c>
      <c r="AB12">
        <v>9.67</v>
      </c>
    </row>
    <row r="13" spans="1:28">
      <c r="G13" t="s">
        <v>55</v>
      </c>
      <c r="H13" s="73">
        <v>38.659999999999997</v>
      </c>
      <c r="I13" s="46">
        <v>83.12</v>
      </c>
      <c r="J13" s="46">
        <v>9.67</v>
      </c>
      <c r="K13" s="46">
        <v>0</v>
      </c>
      <c r="L13" s="46">
        <v>13.53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144.97999999999999</v>
      </c>
      <c r="W13">
        <v>38.659999999999997</v>
      </c>
      <c r="X13">
        <v>83.12</v>
      </c>
      <c r="Y13">
        <v>13.53</v>
      </c>
      <c r="Z13">
        <v>0</v>
      </c>
      <c r="AA13">
        <v>0</v>
      </c>
      <c r="AB13">
        <v>9.67</v>
      </c>
    </row>
    <row r="14" spans="1:28">
      <c r="G14" t="s">
        <v>56</v>
      </c>
      <c r="H14" s="73">
        <v>67.66</v>
      </c>
      <c r="I14" s="46">
        <v>86.98</v>
      </c>
      <c r="J14" s="46">
        <v>9.67</v>
      </c>
      <c r="K14" s="46">
        <v>0</v>
      </c>
      <c r="L14" s="46">
        <v>12.56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176.87</v>
      </c>
      <c r="W14">
        <v>67.66</v>
      </c>
      <c r="X14">
        <v>86.98</v>
      </c>
      <c r="Y14">
        <v>12.56</v>
      </c>
      <c r="Z14">
        <v>0</v>
      </c>
      <c r="AA14">
        <v>0</v>
      </c>
      <c r="AB14">
        <v>9.67</v>
      </c>
    </row>
    <row r="15" spans="1:28">
      <c r="G15" t="s">
        <v>57</v>
      </c>
      <c r="H15" s="73">
        <v>50.26</v>
      </c>
      <c r="I15" s="46">
        <v>67.650000000000006</v>
      </c>
      <c r="J15" s="46">
        <v>0</v>
      </c>
      <c r="K15" s="46">
        <v>0</v>
      </c>
      <c r="L15" s="46">
        <v>11.6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129.51</v>
      </c>
      <c r="W15">
        <v>50.26</v>
      </c>
      <c r="X15">
        <v>67.650000000000006</v>
      </c>
      <c r="Y15">
        <v>11.6</v>
      </c>
      <c r="Z15">
        <v>0</v>
      </c>
      <c r="AA15">
        <v>0</v>
      </c>
      <c r="AB15">
        <v>0</v>
      </c>
    </row>
    <row r="16" spans="1:28">
      <c r="G16" t="s">
        <v>58</v>
      </c>
      <c r="H16" s="73">
        <v>31.89</v>
      </c>
      <c r="I16" s="46">
        <v>61.86</v>
      </c>
      <c r="J16" s="46">
        <v>24.16</v>
      </c>
      <c r="K16" s="46">
        <v>0</v>
      </c>
      <c r="L16" s="46">
        <v>11.6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129.51</v>
      </c>
      <c r="W16">
        <v>31.89</v>
      </c>
      <c r="X16">
        <v>61.86</v>
      </c>
      <c r="Y16">
        <v>11.6</v>
      </c>
      <c r="Z16">
        <v>0</v>
      </c>
      <c r="AA16">
        <v>0</v>
      </c>
      <c r="AB16">
        <v>24.16</v>
      </c>
    </row>
    <row r="17" spans="7:28">
      <c r="G17" t="s">
        <v>59</v>
      </c>
      <c r="H17" s="73">
        <v>30.93</v>
      </c>
      <c r="I17" s="46">
        <v>0</v>
      </c>
      <c r="J17" s="46">
        <v>24.16</v>
      </c>
      <c r="K17" s="46">
        <v>0</v>
      </c>
      <c r="L17" s="46">
        <v>11.6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66.69</v>
      </c>
      <c r="W17">
        <v>30.93</v>
      </c>
      <c r="X17">
        <v>0</v>
      </c>
      <c r="Y17">
        <v>11.6</v>
      </c>
      <c r="Z17">
        <v>0</v>
      </c>
      <c r="AA17">
        <v>0</v>
      </c>
      <c r="AB17">
        <v>24.16</v>
      </c>
    </row>
    <row r="18" spans="7:28">
      <c r="G18" t="s">
        <v>60</v>
      </c>
      <c r="H18" s="73">
        <v>50.25</v>
      </c>
      <c r="I18" s="46">
        <v>0</v>
      </c>
      <c r="J18" s="46">
        <v>29</v>
      </c>
      <c r="K18" s="46">
        <v>0</v>
      </c>
      <c r="L18" s="46">
        <v>10.63</v>
      </c>
      <c r="M18" s="74">
        <v>0</v>
      </c>
      <c r="N18" s="73">
        <v>0</v>
      </c>
      <c r="O18" s="46">
        <v>-14</v>
      </c>
      <c r="P18" s="46">
        <v>0</v>
      </c>
      <c r="Q18" s="46">
        <v>0</v>
      </c>
      <c r="R18" s="46">
        <v>0</v>
      </c>
      <c r="S18" s="74">
        <v>0</v>
      </c>
      <c r="U18" s="73">
        <v>-14</v>
      </c>
      <c r="V18" s="74">
        <v>89.88</v>
      </c>
      <c r="W18">
        <v>50.25</v>
      </c>
      <c r="X18">
        <v>-14</v>
      </c>
      <c r="Y18">
        <v>10.63</v>
      </c>
      <c r="Z18">
        <v>0</v>
      </c>
      <c r="AA18">
        <v>0</v>
      </c>
      <c r="AB18">
        <v>29</v>
      </c>
    </row>
    <row r="19" spans="7:28">
      <c r="G19" t="s">
        <v>61</v>
      </c>
      <c r="H19" s="73">
        <v>10.63</v>
      </c>
      <c r="I19" s="46">
        <v>0</v>
      </c>
      <c r="J19" s="46">
        <v>0</v>
      </c>
      <c r="K19" s="46">
        <v>0</v>
      </c>
      <c r="L19" s="46">
        <v>10.63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21.26</v>
      </c>
      <c r="W19">
        <v>10.63</v>
      </c>
      <c r="X19">
        <v>0</v>
      </c>
      <c r="Y19">
        <v>10.63</v>
      </c>
      <c r="Z19">
        <v>0</v>
      </c>
      <c r="AA19">
        <v>0</v>
      </c>
      <c r="AB19">
        <v>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10.63</v>
      </c>
      <c r="M20" s="74">
        <v>0</v>
      </c>
      <c r="N20" s="73">
        <v>0</v>
      </c>
      <c r="O20" s="46">
        <v>-10</v>
      </c>
      <c r="P20" s="46">
        <v>0</v>
      </c>
      <c r="Q20" s="46">
        <v>0</v>
      </c>
      <c r="R20" s="46">
        <v>0</v>
      </c>
      <c r="S20" s="74">
        <v>0</v>
      </c>
      <c r="U20" s="73">
        <v>-10</v>
      </c>
      <c r="V20" s="74">
        <v>10.63</v>
      </c>
      <c r="W20">
        <v>0</v>
      </c>
      <c r="X20">
        <v>-10</v>
      </c>
      <c r="Y20">
        <v>10.63</v>
      </c>
      <c r="Z20">
        <v>0</v>
      </c>
      <c r="AA20">
        <v>0</v>
      </c>
      <c r="AB20">
        <v>0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10.63</v>
      </c>
      <c r="M21" s="74">
        <v>0</v>
      </c>
      <c r="N21" s="73">
        <v>-13</v>
      </c>
      <c r="O21" s="46">
        <v>-15</v>
      </c>
      <c r="P21" s="46">
        <v>0</v>
      </c>
      <c r="Q21" s="46">
        <v>0</v>
      </c>
      <c r="R21" s="46">
        <v>0</v>
      </c>
      <c r="S21" s="74">
        <v>0</v>
      </c>
      <c r="U21" s="73">
        <v>-28</v>
      </c>
      <c r="V21" s="74">
        <v>10.63</v>
      </c>
      <c r="W21">
        <v>-13</v>
      </c>
      <c r="X21">
        <v>-15</v>
      </c>
      <c r="Y21">
        <v>10.63</v>
      </c>
      <c r="Z21">
        <v>0</v>
      </c>
      <c r="AA21">
        <v>0</v>
      </c>
      <c r="AB21">
        <v>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10.63</v>
      </c>
      <c r="M22" s="74">
        <v>0</v>
      </c>
      <c r="N22" s="73">
        <v>-1</v>
      </c>
      <c r="O22" s="46">
        <v>-12</v>
      </c>
      <c r="P22" s="46">
        <v>-15</v>
      </c>
      <c r="Q22" s="46">
        <v>0</v>
      </c>
      <c r="R22" s="46">
        <v>0</v>
      </c>
      <c r="S22" s="74">
        <v>0</v>
      </c>
      <c r="U22" s="73">
        <v>-28</v>
      </c>
      <c r="V22" s="74">
        <v>10.63</v>
      </c>
      <c r="W22">
        <v>-1</v>
      </c>
      <c r="X22">
        <v>-12</v>
      </c>
      <c r="Y22">
        <v>10.63</v>
      </c>
      <c r="Z22">
        <v>0</v>
      </c>
      <c r="AA22">
        <v>0</v>
      </c>
      <c r="AB22">
        <v>-15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11.6</v>
      </c>
      <c r="M23" s="74">
        <v>0</v>
      </c>
      <c r="N23" s="73">
        <v>-8</v>
      </c>
      <c r="O23" s="46">
        <v>-34</v>
      </c>
      <c r="P23" s="46">
        <v>-15</v>
      </c>
      <c r="Q23" s="46">
        <v>0</v>
      </c>
      <c r="R23" s="46">
        <v>0</v>
      </c>
      <c r="S23" s="74">
        <v>0</v>
      </c>
      <c r="U23" s="73">
        <v>-57</v>
      </c>
      <c r="V23" s="74">
        <v>11.6</v>
      </c>
      <c r="W23">
        <v>-8</v>
      </c>
      <c r="X23">
        <v>-34</v>
      </c>
      <c r="Y23">
        <v>11.6</v>
      </c>
      <c r="Z23">
        <v>0</v>
      </c>
      <c r="AA23">
        <v>0</v>
      </c>
      <c r="AB23">
        <v>-15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11.6</v>
      </c>
      <c r="M24" s="74">
        <v>0</v>
      </c>
      <c r="N24" s="73">
        <v>-25</v>
      </c>
      <c r="O24" s="46">
        <v>-9</v>
      </c>
      <c r="P24" s="46">
        <v>-20</v>
      </c>
      <c r="Q24" s="46">
        <v>0</v>
      </c>
      <c r="R24" s="46">
        <v>0</v>
      </c>
      <c r="S24" s="74">
        <v>0</v>
      </c>
      <c r="U24" s="73">
        <v>-54</v>
      </c>
      <c r="V24" s="74">
        <v>11.6</v>
      </c>
      <c r="W24">
        <v>-25</v>
      </c>
      <c r="X24">
        <v>-9</v>
      </c>
      <c r="Y24">
        <v>11.6</v>
      </c>
      <c r="Z24">
        <v>0</v>
      </c>
      <c r="AA24">
        <v>0</v>
      </c>
      <c r="AB24">
        <v>-20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11.6</v>
      </c>
      <c r="M25" s="74">
        <v>0</v>
      </c>
      <c r="N25" s="73">
        <v>-46</v>
      </c>
      <c r="O25" s="46">
        <v>0</v>
      </c>
      <c r="P25" s="46">
        <v>-30</v>
      </c>
      <c r="Q25" s="46">
        <v>0</v>
      </c>
      <c r="R25" s="46">
        <v>0</v>
      </c>
      <c r="S25" s="74">
        <v>0</v>
      </c>
      <c r="U25" s="73">
        <v>-76</v>
      </c>
      <c r="V25" s="74">
        <v>11.6</v>
      </c>
      <c r="W25">
        <v>-46</v>
      </c>
      <c r="X25">
        <v>0</v>
      </c>
      <c r="Y25">
        <v>11.6</v>
      </c>
      <c r="Z25">
        <v>0</v>
      </c>
      <c r="AA25">
        <v>0</v>
      </c>
      <c r="AB25">
        <v>-30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11.6</v>
      </c>
      <c r="M26" s="74">
        <v>0</v>
      </c>
      <c r="N26" s="73">
        <v>-69</v>
      </c>
      <c r="O26" s="46">
        <v>0</v>
      </c>
      <c r="P26" s="46">
        <v>-30</v>
      </c>
      <c r="Q26" s="46">
        <v>0</v>
      </c>
      <c r="R26" s="46">
        <v>0</v>
      </c>
      <c r="S26" s="74">
        <v>0</v>
      </c>
      <c r="U26" s="73">
        <v>-99</v>
      </c>
      <c r="V26" s="74">
        <v>11.6</v>
      </c>
      <c r="W26">
        <v>-69</v>
      </c>
      <c r="X26">
        <v>0</v>
      </c>
      <c r="Y26">
        <v>11.6</v>
      </c>
      <c r="Z26">
        <v>0</v>
      </c>
      <c r="AA26">
        <v>0</v>
      </c>
      <c r="AB26">
        <v>-30</v>
      </c>
    </row>
    <row r="27" spans="7:28">
      <c r="G27" t="s">
        <v>69</v>
      </c>
      <c r="H27" s="73">
        <v>0</v>
      </c>
      <c r="I27" s="46">
        <v>20.3</v>
      </c>
      <c r="J27" s="46">
        <v>0</v>
      </c>
      <c r="K27" s="46">
        <v>0</v>
      </c>
      <c r="L27" s="46">
        <v>7.44</v>
      </c>
      <c r="M27" s="74">
        <v>0</v>
      </c>
      <c r="N27" s="73">
        <v>-11</v>
      </c>
      <c r="O27" s="46">
        <v>0</v>
      </c>
      <c r="P27" s="46">
        <v>-25</v>
      </c>
      <c r="Q27" s="46">
        <v>0</v>
      </c>
      <c r="R27" s="46">
        <v>0</v>
      </c>
      <c r="S27" s="74">
        <v>0</v>
      </c>
      <c r="U27" s="73">
        <v>-36</v>
      </c>
      <c r="V27" s="74">
        <v>27.74</v>
      </c>
      <c r="W27">
        <v>-11</v>
      </c>
      <c r="X27">
        <v>20.3</v>
      </c>
      <c r="Y27">
        <v>7.44</v>
      </c>
      <c r="Z27">
        <v>0</v>
      </c>
      <c r="AA27">
        <v>0</v>
      </c>
      <c r="AB27">
        <v>-25</v>
      </c>
    </row>
    <row r="28" spans="7:28">
      <c r="G28" t="s">
        <v>70</v>
      </c>
      <c r="H28" s="73">
        <v>0</v>
      </c>
      <c r="I28" s="46">
        <v>28.03</v>
      </c>
      <c r="J28" s="46">
        <v>0</v>
      </c>
      <c r="K28" s="46">
        <v>0</v>
      </c>
      <c r="L28" s="46">
        <v>7.44</v>
      </c>
      <c r="M28" s="74">
        <v>0</v>
      </c>
      <c r="N28" s="73">
        <v>-17</v>
      </c>
      <c r="O28" s="46">
        <v>0</v>
      </c>
      <c r="P28" s="46">
        <v>-15</v>
      </c>
      <c r="Q28" s="46">
        <v>0</v>
      </c>
      <c r="R28" s="46">
        <v>0</v>
      </c>
      <c r="S28" s="74">
        <v>0</v>
      </c>
      <c r="U28" s="73">
        <v>-32</v>
      </c>
      <c r="V28" s="74">
        <v>35.47</v>
      </c>
      <c r="W28">
        <v>-17</v>
      </c>
      <c r="X28">
        <v>28.03</v>
      </c>
      <c r="Y28">
        <v>7.44</v>
      </c>
      <c r="Z28">
        <v>0</v>
      </c>
      <c r="AA28">
        <v>0</v>
      </c>
      <c r="AB28">
        <v>-15</v>
      </c>
    </row>
    <row r="29" spans="7:28">
      <c r="G29" t="s">
        <v>71</v>
      </c>
      <c r="H29" s="73">
        <v>0</v>
      </c>
      <c r="I29" s="46">
        <v>39.630000000000003</v>
      </c>
      <c r="J29" s="46">
        <v>43.49</v>
      </c>
      <c r="K29" s="46">
        <v>0</v>
      </c>
      <c r="L29" s="46">
        <v>7.44</v>
      </c>
      <c r="M29" s="74">
        <v>0</v>
      </c>
      <c r="N29" s="73">
        <v>-9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-9</v>
      </c>
      <c r="V29" s="74">
        <v>90.56</v>
      </c>
      <c r="W29">
        <v>-9</v>
      </c>
      <c r="X29">
        <v>39.630000000000003</v>
      </c>
      <c r="Y29">
        <v>7.44</v>
      </c>
      <c r="Z29">
        <v>0</v>
      </c>
      <c r="AA29">
        <v>0</v>
      </c>
      <c r="AB29">
        <v>43.49</v>
      </c>
    </row>
    <row r="30" spans="7:28">
      <c r="G30" t="s">
        <v>72</v>
      </c>
      <c r="H30" s="73">
        <v>0</v>
      </c>
      <c r="I30" s="46">
        <v>26.1</v>
      </c>
      <c r="J30" s="46">
        <v>43.48</v>
      </c>
      <c r="K30" s="46">
        <v>0</v>
      </c>
      <c r="L30" s="46">
        <v>6.77</v>
      </c>
      <c r="M30" s="74">
        <v>0</v>
      </c>
      <c r="N30" s="73">
        <v>-47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-47</v>
      </c>
      <c r="V30" s="74">
        <v>76.349999999999994</v>
      </c>
      <c r="W30">
        <v>-47</v>
      </c>
      <c r="X30">
        <v>26.1</v>
      </c>
      <c r="Y30">
        <v>6.77</v>
      </c>
      <c r="Z30">
        <v>0</v>
      </c>
      <c r="AA30">
        <v>0</v>
      </c>
      <c r="AB30">
        <v>43.48</v>
      </c>
    </row>
    <row r="31" spans="7:28">
      <c r="G31" t="s">
        <v>73</v>
      </c>
      <c r="H31" s="73">
        <v>0</v>
      </c>
      <c r="I31" s="46">
        <v>0</v>
      </c>
      <c r="J31" s="46">
        <v>24.16</v>
      </c>
      <c r="K31" s="46">
        <v>0</v>
      </c>
      <c r="L31" s="46">
        <v>3.87</v>
      </c>
      <c r="M31" s="74">
        <v>0</v>
      </c>
      <c r="N31" s="73">
        <v>-109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-109</v>
      </c>
      <c r="V31" s="74">
        <v>28.03</v>
      </c>
      <c r="W31">
        <v>-109</v>
      </c>
      <c r="X31">
        <v>0</v>
      </c>
      <c r="Y31">
        <v>3.87</v>
      </c>
      <c r="Z31">
        <v>0</v>
      </c>
      <c r="AA31">
        <v>0</v>
      </c>
      <c r="AB31">
        <v>24.16</v>
      </c>
    </row>
    <row r="32" spans="7:28">
      <c r="G32" t="s">
        <v>74</v>
      </c>
      <c r="H32" s="73">
        <v>0</v>
      </c>
      <c r="I32" s="46">
        <v>0</v>
      </c>
      <c r="J32" s="46">
        <v>43.5</v>
      </c>
      <c r="K32" s="46">
        <v>0</v>
      </c>
      <c r="L32" s="46">
        <v>4.54</v>
      </c>
      <c r="M32" s="74">
        <v>0</v>
      </c>
      <c r="N32" s="73">
        <v>-114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-114</v>
      </c>
      <c r="V32" s="74">
        <v>48.04</v>
      </c>
      <c r="W32">
        <v>-114</v>
      </c>
      <c r="X32">
        <v>0</v>
      </c>
      <c r="Y32">
        <v>4.54</v>
      </c>
      <c r="Z32">
        <v>0</v>
      </c>
      <c r="AA32">
        <v>0</v>
      </c>
      <c r="AB32">
        <v>43.5</v>
      </c>
    </row>
    <row r="33" spans="7:28">
      <c r="G33" t="s">
        <v>75</v>
      </c>
      <c r="H33" s="73">
        <v>0</v>
      </c>
      <c r="I33" s="46">
        <v>0</v>
      </c>
      <c r="J33" s="46">
        <v>14.5</v>
      </c>
      <c r="K33" s="46">
        <v>0</v>
      </c>
      <c r="L33" s="46">
        <v>4.83</v>
      </c>
      <c r="M33" s="74">
        <v>0</v>
      </c>
      <c r="N33" s="73">
        <v>-126</v>
      </c>
      <c r="O33" s="46">
        <v>-41</v>
      </c>
      <c r="P33" s="46">
        <v>0</v>
      </c>
      <c r="Q33" s="46">
        <v>0</v>
      </c>
      <c r="R33" s="46">
        <v>0</v>
      </c>
      <c r="S33" s="74">
        <v>0</v>
      </c>
      <c r="U33" s="73">
        <v>-167</v>
      </c>
      <c r="V33" s="74">
        <v>19.329999999999998</v>
      </c>
      <c r="W33">
        <v>-126</v>
      </c>
      <c r="X33">
        <v>-41</v>
      </c>
      <c r="Y33">
        <v>4.83</v>
      </c>
      <c r="Z33">
        <v>0</v>
      </c>
      <c r="AA33">
        <v>0</v>
      </c>
      <c r="AB33">
        <v>14.5</v>
      </c>
    </row>
    <row r="34" spans="7:28">
      <c r="G34" t="s">
        <v>76</v>
      </c>
      <c r="H34" s="73">
        <v>0</v>
      </c>
      <c r="I34" s="46">
        <v>0</v>
      </c>
      <c r="J34" s="46">
        <v>14.5</v>
      </c>
      <c r="K34" s="46">
        <v>0</v>
      </c>
      <c r="L34" s="46">
        <v>7.44</v>
      </c>
      <c r="M34" s="74">
        <v>0</v>
      </c>
      <c r="N34" s="73">
        <v>-124</v>
      </c>
      <c r="O34" s="46">
        <v>-53</v>
      </c>
      <c r="P34" s="46">
        <v>0</v>
      </c>
      <c r="Q34" s="46">
        <v>0</v>
      </c>
      <c r="R34" s="46">
        <v>0</v>
      </c>
      <c r="S34" s="74">
        <v>0</v>
      </c>
      <c r="U34" s="73">
        <v>-177</v>
      </c>
      <c r="V34" s="74">
        <v>21.94</v>
      </c>
      <c r="W34">
        <v>-124</v>
      </c>
      <c r="X34">
        <v>-53</v>
      </c>
      <c r="Y34">
        <v>7.44</v>
      </c>
      <c r="Z34">
        <v>0</v>
      </c>
      <c r="AA34">
        <v>0</v>
      </c>
      <c r="AB34">
        <v>14.5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7.73</v>
      </c>
      <c r="M35" s="74">
        <v>0</v>
      </c>
      <c r="N35" s="73">
        <v>-107</v>
      </c>
      <c r="O35" s="46">
        <v>-79</v>
      </c>
      <c r="P35" s="46">
        <v>0</v>
      </c>
      <c r="Q35" s="46">
        <v>0</v>
      </c>
      <c r="R35" s="46">
        <v>0</v>
      </c>
      <c r="S35" s="74">
        <v>0</v>
      </c>
      <c r="U35" s="73">
        <v>-186</v>
      </c>
      <c r="V35" s="74">
        <v>7.73</v>
      </c>
      <c r="W35">
        <v>-107</v>
      </c>
      <c r="X35">
        <v>-79</v>
      </c>
      <c r="Y35">
        <v>7.73</v>
      </c>
      <c r="Z35">
        <v>0</v>
      </c>
      <c r="AA35">
        <v>0</v>
      </c>
      <c r="AB35">
        <v>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8.6999999999999993</v>
      </c>
      <c r="M36" s="74">
        <v>0</v>
      </c>
      <c r="N36" s="73">
        <v>-115</v>
      </c>
      <c r="O36" s="46">
        <v>-72</v>
      </c>
      <c r="P36" s="46">
        <v>0</v>
      </c>
      <c r="Q36" s="46">
        <v>0</v>
      </c>
      <c r="R36" s="46">
        <v>0</v>
      </c>
      <c r="S36" s="74">
        <v>0</v>
      </c>
      <c r="U36" s="73">
        <v>-187</v>
      </c>
      <c r="V36" s="74">
        <v>8.6999999999999993</v>
      </c>
      <c r="W36">
        <v>-115</v>
      </c>
      <c r="X36">
        <v>-72</v>
      </c>
      <c r="Y36">
        <v>8.6999999999999993</v>
      </c>
      <c r="Z36">
        <v>0</v>
      </c>
      <c r="AA36">
        <v>0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29</v>
      </c>
      <c r="L37" s="46">
        <v>10.63</v>
      </c>
      <c r="M37" s="74">
        <v>0</v>
      </c>
      <c r="N37" s="73">
        <v>-126</v>
      </c>
      <c r="O37" s="46">
        <v>-73</v>
      </c>
      <c r="P37" s="46">
        <v>0</v>
      </c>
      <c r="Q37" s="46">
        <v>0</v>
      </c>
      <c r="R37" s="46">
        <v>0</v>
      </c>
      <c r="S37" s="74">
        <v>0</v>
      </c>
      <c r="U37" s="73">
        <v>-199</v>
      </c>
      <c r="V37" s="74">
        <v>39.630000000000003</v>
      </c>
      <c r="W37">
        <v>-126</v>
      </c>
      <c r="X37">
        <v>-73</v>
      </c>
      <c r="Y37">
        <v>10.63</v>
      </c>
      <c r="Z37">
        <v>29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29</v>
      </c>
      <c r="L38" s="46">
        <v>10.63</v>
      </c>
      <c r="M38" s="74">
        <v>0</v>
      </c>
      <c r="N38" s="73">
        <v>-131</v>
      </c>
      <c r="O38" s="46">
        <v>-72</v>
      </c>
      <c r="P38" s="46">
        <v>0</v>
      </c>
      <c r="Q38" s="46">
        <v>0</v>
      </c>
      <c r="R38" s="46">
        <v>0</v>
      </c>
      <c r="S38" s="74">
        <v>0</v>
      </c>
      <c r="U38" s="73">
        <v>-203</v>
      </c>
      <c r="V38" s="74">
        <v>39.630000000000003</v>
      </c>
      <c r="W38">
        <v>-131</v>
      </c>
      <c r="X38">
        <v>-72</v>
      </c>
      <c r="Y38">
        <v>10.63</v>
      </c>
      <c r="Z38">
        <v>29</v>
      </c>
      <c r="AA38">
        <v>0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19.329999999999998</v>
      </c>
      <c r="K39" s="46">
        <v>28.99</v>
      </c>
      <c r="L39" s="46">
        <v>11.6</v>
      </c>
      <c r="M39" s="74">
        <v>0</v>
      </c>
      <c r="N39" s="73">
        <v>-93</v>
      </c>
      <c r="O39" s="46">
        <v>-56</v>
      </c>
      <c r="P39" s="46">
        <v>0</v>
      </c>
      <c r="Q39" s="46">
        <v>0</v>
      </c>
      <c r="R39" s="46">
        <v>0</v>
      </c>
      <c r="S39" s="74">
        <v>0</v>
      </c>
      <c r="U39" s="73">
        <v>-149</v>
      </c>
      <c r="V39" s="74">
        <v>59.92</v>
      </c>
      <c r="W39">
        <v>-93</v>
      </c>
      <c r="X39">
        <v>-56</v>
      </c>
      <c r="Y39">
        <v>11.6</v>
      </c>
      <c r="Z39">
        <v>28.99</v>
      </c>
      <c r="AA39">
        <v>0</v>
      </c>
      <c r="AB39">
        <v>19.329999999999998</v>
      </c>
    </row>
    <row r="40" spans="7:28">
      <c r="G40" t="s">
        <v>82</v>
      </c>
      <c r="H40" s="73">
        <v>0</v>
      </c>
      <c r="I40" s="46">
        <v>0</v>
      </c>
      <c r="J40" s="46">
        <v>57.99</v>
      </c>
      <c r="K40" s="46">
        <v>19.329999999999998</v>
      </c>
      <c r="L40" s="46">
        <v>12.56</v>
      </c>
      <c r="M40" s="74">
        <v>0</v>
      </c>
      <c r="N40" s="73">
        <v>-97</v>
      </c>
      <c r="O40" s="46">
        <v>-16</v>
      </c>
      <c r="P40" s="46">
        <v>0</v>
      </c>
      <c r="Q40" s="46">
        <v>0</v>
      </c>
      <c r="R40" s="46">
        <v>0</v>
      </c>
      <c r="S40" s="74">
        <v>0</v>
      </c>
      <c r="U40" s="73">
        <v>-113</v>
      </c>
      <c r="V40" s="74">
        <v>89.88</v>
      </c>
      <c r="W40">
        <v>-97</v>
      </c>
      <c r="X40">
        <v>-16</v>
      </c>
      <c r="Y40">
        <v>12.56</v>
      </c>
      <c r="Z40">
        <v>19.329999999999998</v>
      </c>
      <c r="AA40">
        <v>0</v>
      </c>
      <c r="AB40">
        <v>57.99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19.329999999999998</v>
      </c>
      <c r="L41" s="46">
        <v>11.6</v>
      </c>
      <c r="M41" s="74">
        <v>0</v>
      </c>
      <c r="N41" s="73">
        <v>-78</v>
      </c>
      <c r="O41" s="46">
        <v>-17</v>
      </c>
      <c r="P41" s="46">
        <v>0</v>
      </c>
      <c r="Q41" s="46">
        <v>0</v>
      </c>
      <c r="R41" s="46">
        <v>0</v>
      </c>
      <c r="S41" s="74">
        <v>0</v>
      </c>
      <c r="U41" s="73">
        <v>-95</v>
      </c>
      <c r="V41" s="74">
        <v>30.93</v>
      </c>
      <c r="W41">
        <v>-78</v>
      </c>
      <c r="X41">
        <v>-17</v>
      </c>
      <c r="Y41">
        <v>11.6</v>
      </c>
      <c r="Z41">
        <v>19.329999999999998</v>
      </c>
      <c r="AA41">
        <v>0</v>
      </c>
      <c r="AB41">
        <v>0</v>
      </c>
    </row>
    <row r="42" spans="7:28">
      <c r="G42" t="s">
        <v>84</v>
      </c>
      <c r="H42" s="73">
        <v>0</v>
      </c>
      <c r="I42" s="46">
        <v>0</v>
      </c>
      <c r="J42" s="46">
        <v>29</v>
      </c>
      <c r="K42" s="46">
        <v>19.329999999999998</v>
      </c>
      <c r="L42" s="46">
        <v>12.85</v>
      </c>
      <c r="M42" s="74">
        <v>0</v>
      </c>
      <c r="N42" s="73">
        <v>-64</v>
      </c>
      <c r="O42" s="46">
        <v>-1</v>
      </c>
      <c r="P42" s="46">
        <v>0</v>
      </c>
      <c r="Q42" s="46">
        <v>0</v>
      </c>
      <c r="R42" s="46">
        <v>0</v>
      </c>
      <c r="S42" s="74">
        <v>0</v>
      </c>
      <c r="U42" s="73">
        <v>-65</v>
      </c>
      <c r="V42" s="74">
        <v>61.18</v>
      </c>
      <c r="W42">
        <v>-64</v>
      </c>
      <c r="X42">
        <v>-1</v>
      </c>
      <c r="Y42">
        <v>12.85</v>
      </c>
      <c r="Z42">
        <v>19.329999999999998</v>
      </c>
      <c r="AA42">
        <v>0</v>
      </c>
      <c r="AB42">
        <v>29</v>
      </c>
    </row>
    <row r="43" spans="7:28">
      <c r="G43" t="s">
        <v>85</v>
      </c>
      <c r="H43" s="73">
        <v>0</v>
      </c>
      <c r="I43" s="46">
        <v>0</v>
      </c>
      <c r="J43" s="46">
        <v>43.5</v>
      </c>
      <c r="K43" s="46">
        <v>19.329999999999998</v>
      </c>
      <c r="L43" s="46">
        <v>12.56</v>
      </c>
      <c r="M43" s="74">
        <v>0</v>
      </c>
      <c r="N43" s="73">
        <v>-75</v>
      </c>
      <c r="O43" s="46">
        <v>-46</v>
      </c>
      <c r="P43" s="46">
        <v>0</v>
      </c>
      <c r="Q43" s="46">
        <v>0</v>
      </c>
      <c r="R43" s="46">
        <v>0</v>
      </c>
      <c r="S43" s="74">
        <v>0</v>
      </c>
      <c r="U43" s="73">
        <v>-121</v>
      </c>
      <c r="V43" s="74">
        <v>75.39</v>
      </c>
      <c r="W43">
        <v>-75</v>
      </c>
      <c r="X43">
        <v>-46</v>
      </c>
      <c r="Y43">
        <v>12.56</v>
      </c>
      <c r="Z43">
        <v>19.329999999999998</v>
      </c>
      <c r="AA43">
        <v>0</v>
      </c>
      <c r="AB43">
        <v>43.5</v>
      </c>
    </row>
    <row r="44" spans="7:28">
      <c r="G44" t="s">
        <v>86</v>
      </c>
      <c r="H44" s="73">
        <v>0</v>
      </c>
      <c r="I44" s="46">
        <v>0</v>
      </c>
      <c r="J44" s="46">
        <v>29</v>
      </c>
      <c r="K44" s="46">
        <v>19.329999999999998</v>
      </c>
      <c r="L44" s="46">
        <v>12.56</v>
      </c>
      <c r="M44" s="74">
        <v>0</v>
      </c>
      <c r="N44" s="73">
        <v>-81</v>
      </c>
      <c r="O44" s="46">
        <v>-52</v>
      </c>
      <c r="P44" s="46">
        <v>0</v>
      </c>
      <c r="Q44" s="46">
        <v>0</v>
      </c>
      <c r="R44" s="46">
        <v>0</v>
      </c>
      <c r="S44" s="74">
        <v>0</v>
      </c>
      <c r="U44" s="73">
        <v>-133</v>
      </c>
      <c r="V44" s="74">
        <v>60.89</v>
      </c>
      <c r="W44">
        <v>-81</v>
      </c>
      <c r="X44">
        <v>-52</v>
      </c>
      <c r="Y44">
        <v>12.56</v>
      </c>
      <c r="Z44">
        <v>19.329999999999998</v>
      </c>
      <c r="AA44">
        <v>0</v>
      </c>
      <c r="AB44">
        <v>29</v>
      </c>
    </row>
    <row r="45" spans="7:28">
      <c r="G45" t="s">
        <v>87</v>
      </c>
      <c r="H45" s="73">
        <v>0</v>
      </c>
      <c r="I45" s="46">
        <v>0</v>
      </c>
      <c r="J45" s="46">
        <v>29</v>
      </c>
      <c r="K45" s="46">
        <v>19.329999999999998</v>
      </c>
      <c r="L45" s="46">
        <v>13.24</v>
      </c>
      <c r="M45" s="74">
        <v>0</v>
      </c>
      <c r="N45" s="73">
        <v>-106</v>
      </c>
      <c r="O45" s="46">
        <v>-56</v>
      </c>
      <c r="P45" s="46">
        <v>0</v>
      </c>
      <c r="Q45" s="46">
        <v>0</v>
      </c>
      <c r="R45" s="46">
        <v>0</v>
      </c>
      <c r="S45" s="74">
        <v>0</v>
      </c>
      <c r="U45" s="73">
        <v>-162</v>
      </c>
      <c r="V45" s="74">
        <v>61.57</v>
      </c>
      <c r="W45">
        <v>-106</v>
      </c>
      <c r="X45">
        <v>-56</v>
      </c>
      <c r="Y45">
        <v>13.24</v>
      </c>
      <c r="Z45">
        <v>19.329999999999998</v>
      </c>
      <c r="AA45">
        <v>0</v>
      </c>
      <c r="AB45">
        <v>29</v>
      </c>
    </row>
    <row r="46" spans="7:28">
      <c r="G46" t="s">
        <v>88</v>
      </c>
      <c r="H46" s="73">
        <v>0</v>
      </c>
      <c r="I46" s="46">
        <v>0</v>
      </c>
      <c r="J46" s="46">
        <v>29</v>
      </c>
      <c r="K46" s="46">
        <v>19.329999999999998</v>
      </c>
      <c r="L46" s="46">
        <v>11.11</v>
      </c>
      <c r="M46" s="74">
        <v>0</v>
      </c>
      <c r="N46" s="73">
        <v>-109</v>
      </c>
      <c r="O46" s="46">
        <v>-66</v>
      </c>
      <c r="P46" s="46">
        <v>0</v>
      </c>
      <c r="Q46" s="46">
        <v>0</v>
      </c>
      <c r="R46" s="46">
        <v>0</v>
      </c>
      <c r="S46" s="74">
        <v>0</v>
      </c>
      <c r="U46" s="73">
        <v>-175</v>
      </c>
      <c r="V46" s="74">
        <v>59.44</v>
      </c>
      <c r="W46">
        <v>-109</v>
      </c>
      <c r="X46">
        <v>-66</v>
      </c>
      <c r="Y46">
        <v>11.11</v>
      </c>
      <c r="Z46">
        <v>19.329999999999998</v>
      </c>
      <c r="AA46">
        <v>0</v>
      </c>
      <c r="AB46">
        <v>29</v>
      </c>
    </row>
    <row r="47" spans="7:28">
      <c r="G47" t="s">
        <v>89</v>
      </c>
      <c r="H47" s="73">
        <v>0</v>
      </c>
      <c r="I47" s="46">
        <v>0</v>
      </c>
      <c r="J47" s="46">
        <v>19.329999999999998</v>
      </c>
      <c r="K47" s="46">
        <v>19.329999999999998</v>
      </c>
      <c r="L47" s="46">
        <v>12.56</v>
      </c>
      <c r="M47" s="74">
        <v>0</v>
      </c>
      <c r="N47" s="73">
        <v>-84</v>
      </c>
      <c r="O47" s="46">
        <v>-76</v>
      </c>
      <c r="P47" s="46">
        <v>0</v>
      </c>
      <c r="Q47" s="46">
        <v>0</v>
      </c>
      <c r="R47" s="46">
        <v>0</v>
      </c>
      <c r="S47" s="74">
        <v>0</v>
      </c>
      <c r="U47" s="73">
        <v>-160</v>
      </c>
      <c r="V47" s="74">
        <v>51.22</v>
      </c>
      <c r="W47">
        <v>-84</v>
      </c>
      <c r="X47">
        <v>-76</v>
      </c>
      <c r="Y47">
        <v>12.56</v>
      </c>
      <c r="Z47">
        <v>19.329999999999998</v>
      </c>
      <c r="AA47">
        <v>0</v>
      </c>
      <c r="AB47">
        <v>19.329999999999998</v>
      </c>
    </row>
    <row r="48" spans="7:28">
      <c r="G48" t="s">
        <v>90</v>
      </c>
      <c r="H48" s="73">
        <v>0</v>
      </c>
      <c r="I48" s="46">
        <v>0</v>
      </c>
      <c r="J48" s="46">
        <v>19.329999999999998</v>
      </c>
      <c r="K48" s="46">
        <v>19.329999999999998</v>
      </c>
      <c r="L48" s="46">
        <v>12.56</v>
      </c>
      <c r="M48" s="74">
        <v>0</v>
      </c>
      <c r="N48" s="73">
        <v>-67</v>
      </c>
      <c r="O48" s="46">
        <v>-68</v>
      </c>
      <c r="P48" s="46">
        <v>0</v>
      </c>
      <c r="Q48" s="46">
        <v>0</v>
      </c>
      <c r="R48" s="46">
        <v>0</v>
      </c>
      <c r="S48" s="74">
        <v>0</v>
      </c>
      <c r="U48" s="73">
        <v>-135</v>
      </c>
      <c r="V48" s="74">
        <v>51.22</v>
      </c>
      <c r="W48">
        <v>-67</v>
      </c>
      <c r="X48">
        <v>-68</v>
      </c>
      <c r="Y48">
        <v>12.56</v>
      </c>
      <c r="Z48">
        <v>19.329999999999998</v>
      </c>
      <c r="AA48">
        <v>0</v>
      </c>
      <c r="AB48">
        <v>19.329999999999998</v>
      </c>
    </row>
    <row r="49" spans="7:28">
      <c r="G49" t="s">
        <v>91</v>
      </c>
      <c r="H49" s="73">
        <v>0</v>
      </c>
      <c r="I49" s="46">
        <v>0</v>
      </c>
      <c r="J49" s="46">
        <v>19.329999999999998</v>
      </c>
      <c r="K49" s="46">
        <v>19.329999999999998</v>
      </c>
      <c r="L49" s="46">
        <v>12.56</v>
      </c>
      <c r="M49" s="74">
        <v>0</v>
      </c>
      <c r="N49" s="73">
        <v>-70</v>
      </c>
      <c r="O49" s="46">
        <v>-112</v>
      </c>
      <c r="P49" s="46">
        <v>0</v>
      </c>
      <c r="Q49" s="46">
        <v>0</v>
      </c>
      <c r="R49" s="46">
        <v>0</v>
      </c>
      <c r="S49" s="74">
        <v>0</v>
      </c>
      <c r="U49" s="73">
        <v>-182</v>
      </c>
      <c r="V49" s="74">
        <v>51.22</v>
      </c>
      <c r="W49">
        <v>-70</v>
      </c>
      <c r="X49">
        <v>-112</v>
      </c>
      <c r="Y49">
        <v>12.56</v>
      </c>
      <c r="Z49">
        <v>19.329999999999998</v>
      </c>
      <c r="AA49">
        <v>0</v>
      </c>
      <c r="AB49">
        <v>19.329999999999998</v>
      </c>
    </row>
    <row r="50" spans="7:28">
      <c r="G50" t="s">
        <v>92</v>
      </c>
      <c r="H50" s="73">
        <v>0</v>
      </c>
      <c r="I50" s="46">
        <v>0</v>
      </c>
      <c r="J50" s="46">
        <v>19.329999999999998</v>
      </c>
      <c r="K50" s="46">
        <v>19.329999999999998</v>
      </c>
      <c r="L50" s="46">
        <v>12.56</v>
      </c>
      <c r="M50" s="74">
        <v>0</v>
      </c>
      <c r="N50" s="73">
        <v>-56</v>
      </c>
      <c r="O50" s="46">
        <v>-114</v>
      </c>
      <c r="P50" s="46">
        <v>0</v>
      </c>
      <c r="Q50" s="46">
        <v>0</v>
      </c>
      <c r="R50" s="46">
        <v>0</v>
      </c>
      <c r="S50" s="74">
        <v>0</v>
      </c>
      <c r="U50" s="73">
        <v>-170</v>
      </c>
      <c r="V50" s="74">
        <v>51.22</v>
      </c>
      <c r="W50">
        <v>-56</v>
      </c>
      <c r="X50">
        <v>-114</v>
      </c>
      <c r="Y50">
        <v>12.56</v>
      </c>
      <c r="Z50">
        <v>19.329999999999998</v>
      </c>
      <c r="AA50">
        <v>0</v>
      </c>
      <c r="AB50">
        <v>19.329999999999998</v>
      </c>
    </row>
    <row r="51" spans="7:28">
      <c r="G51" t="s">
        <v>93</v>
      </c>
      <c r="H51" s="73">
        <v>0</v>
      </c>
      <c r="I51" s="46">
        <v>0</v>
      </c>
      <c r="J51" s="46">
        <v>14.5</v>
      </c>
      <c r="K51" s="46">
        <v>19.329999999999998</v>
      </c>
      <c r="L51" s="46">
        <v>11.6</v>
      </c>
      <c r="M51" s="74">
        <v>0</v>
      </c>
      <c r="N51" s="73">
        <v>-63</v>
      </c>
      <c r="O51" s="46">
        <v>-103</v>
      </c>
      <c r="P51" s="46">
        <v>0</v>
      </c>
      <c r="Q51" s="46">
        <v>0</v>
      </c>
      <c r="R51" s="46">
        <v>0</v>
      </c>
      <c r="S51" s="74">
        <v>0</v>
      </c>
      <c r="U51" s="73">
        <v>-166</v>
      </c>
      <c r="V51" s="74">
        <v>45.43</v>
      </c>
      <c r="W51">
        <v>-63</v>
      </c>
      <c r="X51">
        <v>-103</v>
      </c>
      <c r="Y51">
        <v>11.6</v>
      </c>
      <c r="Z51">
        <v>19.329999999999998</v>
      </c>
      <c r="AA51">
        <v>0</v>
      </c>
      <c r="AB51">
        <v>14.5</v>
      </c>
    </row>
    <row r="52" spans="7:28">
      <c r="G52" t="s">
        <v>94</v>
      </c>
      <c r="H52" s="73">
        <v>0</v>
      </c>
      <c r="I52" s="46">
        <v>0</v>
      </c>
      <c r="J52" s="46">
        <v>14.5</v>
      </c>
      <c r="K52" s="46">
        <v>19.329999999999998</v>
      </c>
      <c r="L52" s="46">
        <v>11.11</v>
      </c>
      <c r="M52" s="74">
        <v>0</v>
      </c>
      <c r="N52" s="73">
        <v>-52</v>
      </c>
      <c r="O52" s="46">
        <v>-108</v>
      </c>
      <c r="P52" s="46">
        <v>0</v>
      </c>
      <c r="Q52" s="46">
        <v>0</v>
      </c>
      <c r="R52" s="46">
        <v>0</v>
      </c>
      <c r="S52" s="74">
        <v>0</v>
      </c>
      <c r="U52" s="73">
        <v>-160</v>
      </c>
      <c r="V52" s="74">
        <v>44.94</v>
      </c>
      <c r="W52">
        <v>-52</v>
      </c>
      <c r="X52">
        <v>-108</v>
      </c>
      <c r="Y52">
        <v>11.11</v>
      </c>
      <c r="Z52">
        <v>19.329999999999998</v>
      </c>
      <c r="AA52">
        <v>0</v>
      </c>
      <c r="AB52">
        <v>14.5</v>
      </c>
    </row>
    <row r="53" spans="7:28">
      <c r="G53" t="s">
        <v>95</v>
      </c>
      <c r="H53" s="73">
        <v>0</v>
      </c>
      <c r="I53" s="46">
        <v>0</v>
      </c>
      <c r="J53" s="46">
        <v>9.67</v>
      </c>
      <c r="K53" s="46">
        <v>28.99</v>
      </c>
      <c r="L53" s="46">
        <v>11.6</v>
      </c>
      <c r="M53" s="74">
        <v>0</v>
      </c>
      <c r="N53" s="73">
        <v>-28</v>
      </c>
      <c r="O53" s="46">
        <v>-98</v>
      </c>
      <c r="P53" s="46">
        <v>0</v>
      </c>
      <c r="Q53" s="46">
        <v>0</v>
      </c>
      <c r="R53" s="46">
        <v>0</v>
      </c>
      <c r="S53" s="74">
        <v>0</v>
      </c>
      <c r="U53" s="73">
        <v>-126</v>
      </c>
      <c r="V53" s="74">
        <v>50.26</v>
      </c>
      <c r="W53">
        <v>-28</v>
      </c>
      <c r="X53">
        <v>-98</v>
      </c>
      <c r="Y53">
        <v>11.6</v>
      </c>
      <c r="Z53">
        <v>28.99</v>
      </c>
      <c r="AA53">
        <v>0</v>
      </c>
      <c r="AB53">
        <v>9.67</v>
      </c>
    </row>
    <row r="54" spans="7:28">
      <c r="G54" t="s">
        <v>96</v>
      </c>
      <c r="H54" s="73">
        <v>0</v>
      </c>
      <c r="I54" s="46">
        <v>0</v>
      </c>
      <c r="J54" s="46">
        <v>19.329999999999998</v>
      </c>
      <c r="K54" s="46">
        <v>28.99</v>
      </c>
      <c r="L54" s="46">
        <v>11.6</v>
      </c>
      <c r="M54" s="74">
        <v>0</v>
      </c>
      <c r="N54" s="73">
        <v>-23</v>
      </c>
      <c r="O54" s="46">
        <v>-101</v>
      </c>
      <c r="P54" s="46">
        <v>0</v>
      </c>
      <c r="Q54" s="46">
        <v>0</v>
      </c>
      <c r="R54" s="46">
        <v>0</v>
      </c>
      <c r="S54" s="74">
        <v>0</v>
      </c>
      <c r="U54" s="73">
        <v>-124</v>
      </c>
      <c r="V54" s="74">
        <v>59.92</v>
      </c>
      <c r="W54">
        <v>-23</v>
      </c>
      <c r="X54">
        <v>-101</v>
      </c>
      <c r="Y54">
        <v>11.6</v>
      </c>
      <c r="Z54">
        <v>28.99</v>
      </c>
      <c r="AA54">
        <v>0</v>
      </c>
      <c r="AB54">
        <v>19.329999999999998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12.08</v>
      </c>
      <c r="M55" s="74">
        <v>0</v>
      </c>
      <c r="N55" s="73">
        <v>-51</v>
      </c>
      <c r="O55" s="46">
        <v>-57</v>
      </c>
      <c r="P55" s="46">
        <v>-30</v>
      </c>
      <c r="Q55" s="46">
        <v>0</v>
      </c>
      <c r="R55" s="46">
        <v>0</v>
      </c>
      <c r="S55" s="74">
        <v>0</v>
      </c>
      <c r="U55" s="73">
        <v>-138</v>
      </c>
      <c r="V55" s="74">
        <v>12.08</v>
      </c>
      <c r="W55">
        <v>-51</v>
      </c>
      <c r="X55">
        <v>-57</v>
      </c>
      <c r="Y55">
        <v>12.08</v>
      </c>
      <c r="Z55">
        <v>0</v>
      </c>
      <c r="AA55">
        <v>0</v>
      </c>
      <c r="AB55">
        <v>-30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12.56</v>
      </c>
      <c r="M56" s="74">
        <v>0</v>
      </c>
      <c r="N56" s="73">
        <v>-48</v>
      </c>
      <c r="O56" s="46">
        <v>-55</v>
      </c>
      <c r="P56" s="46">
        <v>-15</v>
      </c>
      <c r="Q56" s="46">
        <v>0</v>
      </c>
      <c r="R56" s="46">
        <v>0</v>
      </c>
      <c r="S56" s="74">
        <v>0</v>
      </c>
      <c r="U56" s="73">
        <v>-118</v>
      </c>
      <c r="V56" s="74">
        <v>12.56</v>
      </c>
      <c r="W56">
        <v>-48</v>
      </c>
      <c r="X56">
        <v>-55</v>
      </c>
      <c r="Y56">
        <v>12.56</v>
      </c>
      <c r="Z56">
        <v>0</v>
      </c>
      <c r="AA56">
        <v>0</v>
      </c>
      <c r="AB56">
        <v>-15</v>
      </c>
    </row>
    <row r="57" spans="7:28">
      <c r="G57" t="s">
        <v>99</v>
      </c>
      <c r="H57" s="73">
        <v>0</v>
      </c>
      <c r="I57" s="46">
        <v>0</v>
      </c>
      <c r="J57" s="46">
        <v>24.17</v>
      </c>
      <c r="K57" s="46">
        <v>0</v>
      </c>
      <c r="L57" s="46">
        <v>12.56</v>
      </c>
      <c r="M57" s="74">
        <v>0</v>
      </c>
      <c r="N57" s="73">
        <v>-115</v>
      </c>
      <c r="O57" s="46">
        <v>-43</v>
      </c>
      <c r="P57" s="46">
        <v>0</v>
      </c>
      <c r="Q57" s="46">
        <v>0</v>
      </c>
      <c r="R57" s="46">
        <v>0</v>
      </c>
      <c r="S57" s="74">
        <v>0</v>
      </c>
      <c r="U57" s="73">
        <v>-158</v>
      </c>
      <c r="V57" s="74">
        <v>36.729999999999997</v>
      </c>
      <c r="W57">
        <v>-115</v>
      </c>
      <c r="X57">
        <v>-43</v>
      </c>
      <c r="Y57">
        <v>12.56</v>
      </c>
      <c r="Z57">
        <v>0</v>
      </c>
      <c r="AA57">
        <v>0</v>
      </c>
      <c r="AB57">
        <v>24.17</v>
      </c>
    </row>
    <row r="58" spans="7:28">
      <c r="G58" t="s">
        <v>100</v>
      </c>
      <c r="H58" s="73">
        <v>0</v>
      </c>
      <c r="I58" s="46">
        <v>0</v>
      </c>
      <c r="J58" s="46">
        <v>38.659999999999997</v>
      </c>
      <c r="K58" s="46">
        <v>0</v>
      </c>
      <c r="L58" s="46">
        <v>13.05</v>
      </c>
      <c r="M58" s="74">
        <v>0</v>
      </c>
      <c r="N58" s="73">
        <v>-100</v>
      </c>
      <c r="O58" s="46">
        <v>-40</v>
      </c>
      <c r="P58" s="46">
        <v>0</v>
      </c>
      <c r="Q58" s="46">
        <v>0</v>
      </c>
      <c r="R58" s="46">
        <v>0</v>
      </c>
      <c r="S58" s="74">
        <v>0</v>
      </c>
      <c r="U58" s="73">
        <v>-140</v>
      </c>
      <c r="V58" s="74">
        <v>51.71</v>
      </c>
      <c r="W58">
        <v>-100</v>
      </c>
      <c r="X58">
        <v>-40</v>
      </c>
      <c r="Y58">
        <v>13.05</v>
      </c>
      <c r="Z58">
        <v>0</v>
      </c>
      <c r="AA58">
        <v>0</v>
      </c>
      <c r="AB58">
        <v>38.659999999999997</v>
      </c>
    </row>
    <row r="59" spans="7:28">
      <c r="G59" t="s">
        <v>101</v>
      </c>
      <c r="H59" s="73">
        <v>0</v>
      </c>
      <c r="I59" s="46">
        <v>0</v>
      </c>
      <c r="J59" s="46">
        <v>48.33</v>
      </c>
      <c r="K59" s="46">
        <v>0</v>
      </c>
      <c r="L59" s="46">
        <v>13.53</v>
      </c>
      <c r="M59" s="74">
        <v>0</v>
      </c>
      <c r="N59" s="73">
        <v>-138</v>
      </c>
      <c r="O59" s="46">
        <v>-76</v>
      </c>
      <c r="P59" s="46">
        <v>0</v>
      </c>
      <c r="Q59" s="46">
        <v>0</v>
      </c>
      <c r="R59" s="46">
        <v>0</v>
      </c>
      <c r="S59" s="74">
        <v>0</v>
      </c>
      <c r="U59" s="73">
        <v>-214</v>
      </c>
      <c r="V59" s="74">
        <v>61.86</v>
      </c>
      <c r="W59">
        <v>-138</v>
      </c>
      <c r="X59">
        <v>-76</v>
      </c>
      <c r="Y59">
        <v>13.53</v>
      </c>
      <c r="Z59">
        <v>0</v>
      </c>
      <c r="AA59">
        <v>0</v>
      </c>
      <c r="AB59">
        <v>48.33</v>
      </c>
    </row>
    <row r="60" spans="7:28">
      <c r="G60" t="s">
        <v>102</v>
      </c>
      <c r="H60" s="73">
        <v>0</v>
      </c>
      <c r="I60" s="46">
        <v>0</v>
      </c>
      <c r="J60" s="46">
        <v>48.33</v>
      </c>
      <c r="K60" s="46">
        <v>0</v>
      </c>
      <c r="L60" s="46">
        <v>13.53</v>
      </c>
      <c r="M60" s="74">
        <v>0</v>
      </c>
      <c r="N60" s="73">
        <v>-178</v>
      </c>
      <c r="O60" s="46">
        <v>-81</v>
      </c>
      <c r="P60" s="46">
        <v>0</v>
      </c>
      <c r="Q60" s="46">
        <v>0</v>
      </c>
      <c r="R60" s="46">
        <v>0</v>
      </c>
      <c r="S60" s="74">
        <v>0</v>
      </c>
      <c r="U60" s="73">
        <v>-259</v>
      </c>
      <c r="V60" s="74">
        <v>61.86</v>
      </c>
      <c r="W60">
        <v>-178</v>
      </c>
      <c r="X60">
        <v>-81</v>
      </c>
      <c r="Y60">
        <v>13.53</v>
      </c>
      <c r="Z60">
        <v>0</v>
      </c>
      <c r="AA60">
        <v>0</v>
      </c>
      <c r="AB60">
        <v>48.33</v>
      </c>
    </row>
    <row r="61" spans="7:28">
      <c r="G61" t="s">
        <v>103</v>
      </c>
      <c r="H61" s="73">
        <v>0</v>
      </c>
      <c r="I61" s="46">
        <v>0</v>
      </c>
      <c r="J61" s="46">
        <v>57.99</v>
      </c>
      <c r="K61" s="46">
        <v>0</v>
      </c>
      <c r="L61" s="46">
        <v>14.01</v>
      </c>
      <c r="M61" s="74">
        <v>0</v>
      </c>
      <c r="N61" s="73">
        <v>-176</v>
      </c>
      <c r="O61" s="46">
        <v>-73</v>
      </c>
      <c r="P61" s="46">
        <v>0</v>
      </c>
      <c r="Q61" s="46">
        <v>0</v>
      </c>
      <c r="R61" s="46">
        <v>0</v>
      </c>
      <c r="S61" s="74">
        <v>0</v>
      </c>
      <c r="U61" s="73">
        <v>-249</v>
      </c>
      <c r="V61" s="74">
        <v>72</v>
      </c>
      <c r="W61">
        <v>-176</v>
      </c>
      <c r="X61">
        <v>-73</v>
      </c>
      <c r="Y61">
        <v>14.01</v>
      </c>
      <c r="Z61">
        <v>0</v>
      </c>
      <c r="AA61">
        <v>0</v>
      </c>
      <c r="AB61">
        <v>57.99</v>
      </c>
    </row>
    <row r="62" spans="7:28">
      <c r="G62" t="s">
        <v>104</v>
      </c>
      <c r="H62" s="73">
        <v>0</v>
      </c>
      <c r="I62" s="46">
        <v>0</v>
      </c>
      <c r="J62" s="46">
        <v>57.99</v>
      </c>
      <c r="K62" s="46">
        <v>0</v>
      </c>
      <c r="L62" s="46">
        <v>14.3</v>
      </c>
      <c r="M62" s="74">
        <v>0</v>
      </c>
      <c r="N62" s="73">
        <v>-139</v>
      </c>
      <c r="O62" s="46">
        <v>-76</v>
      </c>
      <c r="P62" s="46">
        <v>0</v>
      </c>
      <c r="Q62" s="46">
        <v>0</v>
      </c>
      <c r="R62" s="46">
        <v>0</v>
      </c>
      <c r="S62" s="74">
        <v>0</v>
      </c>
      <c r="U62" s="73">
        <v>-215</v>
      </c>
      <c r="V62" s="74">
        <v>72.290000000000006</v>
      </c>
      <c r="W62">
        <v>-139</v>
      </c>
      <c r="X62">
        <v>-76</v>
      </c>
      <c r="Y62">
        <v>14.3</v>
      </c>
      <c r="Z62">
        <v>0</v>
      </c>
      <c r="AA62">
        <v>0</v>
      </c>
      <c r="AB62">
        <v>57.99</v>
      </c>
    </row>
    <row r="63" spans="7:28">
      <c r="G63" t="s">
        <v>105</v>
      </c>
      <c r="H63" s="73">
        <v>0</v>
      </c>
      <c r="I63" s="46">
        <v>0</v>
      </c>
      <c r="J63" s="46">
        <v>43.49</v>
      </c>
      <c r="K63" s="46">
        <v>0</v>
      </c>
      <c r="L63" s="46">
        <v>14.5</v>
      </c>
      <c r="M63" s="74">
        <v>0.1</v>
      </c>
      <c r="N63" s="73">
        <v>-65</v>
      </c>
      <c r="O63" s="46">
        <v>-48</v>
      </c>
      <c r="P63" s="46">
        <v>0</v>
      </c>
      <c r="Q63" s="46">
        <v>0</v>
      </c>
      <c r="R63" s="46">
        <v>0</v>
      </c>
      <c r="S63" s="74">
        <v>0</v>
      </c>
      <c r="U63" s="73">
        <v>-113</v>
      </c>
      <c r="V63" s="74">
        <v>58.09</v>
      </c>
      <c r="W63">
        <v>-65</v>
      </c>
      <c r="X63">
        <v>-48</v>
      </c>
      <c r="Y63">
        <v>14.5</v>
      </c>
      <c r="Z63">
        <v>0</v>
      </c>
      <c r="AA63">
        <v>0.1</v>
      </c>
      <c r="AB63">
        <v>43.49</v>
      </c>
    </row>
    <row r="64" spans="7:28">
      <c r="G64" t="s">
        <v>106</v>
      </c>
      <c r="H64" s="73">
        <v>0</v>
      </c>
      <c r="I64" s="46">
        <v>0</v>
      </c>
      <c r="J64" s="46">
        <v>43.49</v>
      </c>
      <c r="K64" s="46">
        <v>0</v>
      </c>
      <c r="L64" s="46">
        <v>14.98</v>
      </c>
      <c r="M64" s="74">
        <v>0</v>
      </c>
      <c r="N64" s="73">
        <v>-33</v>
      </c>
      <c r="O64" s="46">
        <v>-65</v>
      </c>
      <c r="P64" s="46">
        <v>0</v>
      </c>
      <c r="Q64" s="46">
        <v>0</v>
      </c>
      <c r="R64" s="46">
        <v>0</v>
      </c>
      <c r="S64" s="74">
        <v>0</v>
      </c>
      <c r="U64" s="73">
        <v>-98</v>
      </c>
      <c r="V64" s="74">
        <v>58.47</v>
      </c>
      <c r="W64">
        <v>-33</v>
      </c>
      <c r="X64">
        <v>-65</v>
      </c>
      <c r="Y64">
        <v>14.98</v>
      </c>
      <c r="Z64">
        <v>0</v>
      </c>
      <c r="AA64">
        <v>0</v>
      </c>
      <c r="AB64">
        <v>43.49</v>
      </c>
    </row>
    <row r="65" spans="7:28">
      <c r="G65" t="s">
        <v>107</v>
      </c>
      <c r="H65" s="73">
        <v>0</v>
      </c>
      <c r="I65" s="46">
        <v>0</v>
      </c>
      <c r="J65" s="46">
        <v>38.659999999999997</v>
      </c>
      <c r="K65" s="46">
        <v>0</v>
      </c>
      <c r="L65" s="46">
        <v>14.98</v>
      </c>
      <c r="M65" s="74">
        <v>0</v>
      </c>
      <c r="N65" s="73">
        <v>0</v>
      </c>
      <c r="O65" s="46">
        <v>-62</v>
      </c>
      <c r="P65" s="46">
        <v>0</v>
      </c>
      <c r="Q65" s="46">
        <v>0</v>
      </c>
      <c r="R65" s="46">
        <v>0</v>
      </c>
      <c r="S65" s="74">
        <v>0</v>
      </c>
      <c r="U65" s="73">
        <v>-62</v>
      </c>
      <c r="V65" s="74">
        <v>53.64</v>
      </c>
      <c r="W65">
        <v>0</v>
      </c>
      <c r="X65">
        <v>-62</v>
      </c>
      <c r="Y65">
        <v>14.98</v>
      </c>
      <c r="Z65">
        <v>0</v>
      </c>
      <c r="AA65">
        <v>0</v>
      </c>
      <c r="AB65">
        <v>38.659999999999997</v>
      </c>
    </row>
    <row r="66" spans="7:28">
      <c r="G66" t="s">
        <v>108</v>
      </c>
      <c r="H66" s="73">
        <v>0</v>
      </c>
      <c r="I66" s="46">
        <v>0</v>
      </c>
      <c r="J66" s="46">
        <v>38.659999999999997</v>
      </c>
      <c r="K66" s="46">
        <v>0</v>
      </c>
      <c r="L66" s="46">
        <v>15.46</v>
      </c>
      <c r="M66" s="74">
        <v>0</v>
      </c>
      <c r="N66" s="73">
        <v>0</v>
      </c>
      <c r="O66" s="46">
        <v>-70</v>
      </c>
      <c r="P66" s="46">
        <v>0</v>
      </c>
      <c r="Q66" s="46">
        <v>0</v>
      </c>
      <c r="R66" s="46">
        <v>0</v>
      </c>
      <c r="S66" s="74">
        <v>0</v>
      </c>
      <c r="U66" s="73">
        <v>-70</v>
      </c>
      <c r="V66" s="74">
        <v>54.12</v>
      </c>
      <c r="W66">
        <v>0</v>
      </c>
      <c r="X66">
        <v>-70</v>
      </c>
      <c r="Y66">
        <v>15.46</v>
      </c>
      <c r="Z66">
        <v>0</v>
      </c>
      <c r="AA66">
        <v>0</v>
      </c>
      <c r="AB66">
        <v>38.659999999999997</v>
      </c>
    </row>
    <row r="67" spans="7:28">
      <c r="G67" t="s">
        <v>109</v>
      </c>
      <c r="H67" s="73">
        <v>34.79</v>
      </c>
      <c r="I67" s="46">
        <v>0</v>
      </c>
      <c r="J67" s="46">
        <v>48.33</v>
      </c>
      <c r="K67" s="46">
        <v>0</v>
      </c>
      <c r="L67" s="46">
        <v>14.98</v>
      </c>
      <c r="M67" s="74">
        <v>0</v>
      </c>
      <c r="N67" s="73">
        <v>0</v>
      </c>
      <c r="O67" s="46">
        <v>-28</v>
      </c>
      <c r="P67" s="46">
        <v>0</v>
      </c>
      <c r="Q67" s="46">
        <v>0</v>
      </c>
      <c r="R67" s="46">
        <v>0</v>
      </c>
      <c r="S67" s="74">
        <v>0</v>
      </c>
      <c r="U67" s="73">
        <v>-28</v>
      </c>
      <c r="V67" s="74">
        <v>98.1</v>
      </c>
      <c r="W67">
        <v>34.79</v>
      </c>
      <c r="X67">
        <v>-28</v>
      </c>
      <c r="Y67">
        <v>14.98</v>
      </c>
      <c r="Z67">
        <v>0</v>
      </c>
      <c r="AA67">
        <v>0</v>
      </c>
      <c r="AB67">
        <v>48.33</v>
      </c>
    </row>
    <row r="68" spans="7:28">
      <c r="G68" t="s">
        <v>110</v>
      </c>
      <c r="H68" s="73">
        <v>48.32</v>
      </c>
      <c r="I68" s="46">
        <v>0</v>
      </c>
      <c r="J68" s="46">
        <v>48.33</v>
      </c>
      <c r="K68" s="46">
        <v>0</v>
      </c>
      <c r="L68" s="46">
        <v>14.98</v>
      </c>
      <c r="M68" s="74">
        <v>0</v>
      </c>
      <c r="N68" s="73">
        <v>0</v>
      </c>
      <c r="O68" s="46">
        <v>-25</v>
      </c>
      <c r="P68" s="46">
        <v>0</v>
      </c>
      <c r="Q68" s="46">
        <v>0</v>
      </c>
      <c r="R68" s="46">
        <v>0</v>
      </c>
      <c r="S68" s="74">
        <v>0</v>
      </c>
      <c r="U68" s="73">
        <v>-25</v>
      </c>
      <c r="V68" s="74">
        <v>111.63</v>
      </c>
      <c r="W68">
        <v>48.32</v>
      </c>
      <c r="X68">
        <v>-25</v>
      </c>
      <c r="Y68">
        <v>14.98</v>
      </c>
      <c r="Z68">
        <v>0</v>
      </c>
      <c r="AA68">
        <v>0</v>
      </c>
      <c r="AB68">
        <v>48.33</v>
      </c>
    </row>
    <row r="69" spans="7:28">
      <c r="G69" t="s">
        <v>111</v>
      </c>
      <c r="H69" s="73">
        <v>28.99</v>
      </c>
      <c r="I69" s="46">
        <v>0</v>
      </c>
      <c r="J69" s="46">
        <v>19.329999999999998</v>
      </c>
      <c r="K69" s="46">
        <v>0</v>
      </c>
      <c r="L69" s="46">
        <v>14.5</v>
      </c>
      <c r="M69" s="74">
        <v>0</v>
      </c>
      <c r="N69" s="73">
        <v>0</v>
      </c>
      <c r="O69" s="46">
        <v>-34</v>
      </c>
      <c r="P69" s="46">
        <v>0</v>
      </c>
      <c r="Q69" s="46">
        <v>0</v>
      </c>
      <c r="R69" s="46">
        <v>0</v>
      </c>
      <c r="S69" s="74">
        <v>0</v>
      </c>
      <c r="U69" s="73">
        <v>-34</v>
      </c>
      <c r="V69" s="74">
        <v>62.82</v>
      </c>
      <c r="W69">
        <v>28.99</v>
      </c>
      <c r="X69">
        <v>-34</v>
      </c>
      <c r="Y69">
        <v>14.5</v>
      </c>
      <c r="Z69">
        <v>0</v>
      </c>
      <c r="AA69">
        <v>0</v>
      </c>
      <c r="AB69">
        <v>19.329999999999998</v>
      </c>
    </row>
    <row r="70" spans="7:28">
      <c r="G70" t="s">
        <v>112</v>
      </c>
      <c r="H70" s="73">
        <v>14.5</v>
      </c>
      <c r="I70" s="46">
        <v>0</v>
      </c>
      <c r="J70" s="46">
        <v>19.329999999999998</v>
      </c>
      <c r="K70" s="46">
        <v>0</v>
      </c>
      <c r="L70" s="46">
        <v>14.5</v>
      </c>
      <c r="M70" s="74">
        <v>0</v>
      </c>
      <c r="N70" s="73">
        <v>0</v>
      </c>
      <c r="O70" s="46">
        <v>-64</v>
      </c>
      <c r="P70" s="46">
        <v>0</v>
      </c>
      <c r="Q70" s="46">
        <v>0</v>
      </c>
      <c r="R70" s="46">
        <v>0</v>
      </c>
      <c r="S70" s="74">
        <v>0</v>
      </c>
      <c r="U70" s="73">
        <v>-64</v>
      </c>
      <c r="V70" s="74">
        <v>48.32</v>
      </c>
      <c r="W70">
        <v>14.5</v>
      </c>
      <c r="X70">
        <v>-64</v>
      </c>
      <c r="Y70">
        <v>14.5</v>
      </c>
      <c r="Z70">
        <v>0</v>
      </c>
      <c r="AA70">
        <v>0</v>
      </c>
      <c r="AB70">
        <v>19.329999999999998</v>
      </c>
    </row>
    <row r="71" spans="7:28">
      <c r="G71" t="s">
        <v>113</v>
      </c>
      <c r="H71" s="73">
        <v>0</v>
      </c>
      <c r="I71" s="46">
        <v>0</v>
      </c>
      <c r="J71" s="46">
        <v>19.329999999999998</v>
      </c>
      <c r="K71" s="46">
        <v>0</v>
      </c>
      <c r="L71" s="46">
        <v>13.53</v>
      </c>
      <c r="M71" s="74">
        <v>0</v>
      </c>
      <c r="N71" s="73">
        <v>0</v>
      </c>
      <c r="O71" s="46">
        <v>-6</v>
      </c>
      <c r="P71" s="46">
        <v>0</v>
      </c>
      <c r="Q71" s="46">
        <v>0</v>
      </c>
      <c r="R71" s="46">
        <v>0</v>
      </c>
      <c r="S71" s="74">
        <v>0</v>
      </c>
      <c r="U71" s="73">
        <v>-6</v>
      </c>
      <c r="V71" s="74">
        <v>32.86</v>
      </c>
      <c r="W71">
        <v>0</v>
      </c>
      <c r="X71">
        <v>-6</v>
      </c>
      <c r="Y71">
        <v>13.53</v>
      </c>
      <c r="Z71">
        <v>0</v>
      </c>
      <c r="AA71">
        <v>0</v>
      </c>
      <c r="AB71">
        <v>19.329999999999998</v>
      </c>
    </row>
    <row r="72" spans="7:28">
      <c r="G72" t="s">
        <v>114</v>
      </c>
      <c r="H72" s="73">
        <v>20.3</v>
      </c>
      <c r="I72" s="46">
        <v>17.399999999999999</v>
      </c>
      <c r="J72" s="46">
        <v>19.329999999999998</v>
      </c>
      <c r="K72" s="46">
        <v>0</v>
      </c>
      <c r="L72" s="46">
        <v>12.56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69.59</v>
      </c>
      <c r="W72">
        <v>20.3</v>
      </c>
      <c r="X72">
        <v>17.399999999999999</v>
      </c>
      <c r="Y72">
        <v>12.56</v>
      </c>
      <c r="Z72">
        <v>0</v>
      </c>
      <c r="AA72">
        <v>0</v>
      </c>
      <c r="AB72">
        <v>19.329999999999998</v>
      </c>
    </row>
    <row r="73" spans="7:28">
      <c r="G73" t="s">
        <v>115</v>
      </c>
      <c r="H73" s="73">
        <v>0</v>
      </c>
      <c r="I73" s="46">
        <v>23.2</v>
      </c>
      <c r="J73" s="46">
        <v>28.99</v>
      </c>
      <c r="K73" s="46">
        <v>0</v>
      </c>
      <c r="L73" s="46">
        <v>10.63</v>
      </c>
      <c r="M73" s="74">
        <v>0</v>
      </c>
      <c r="N73" s="73">
        <v>-5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-5</v>
      </c>
      <c r="V73" s="74">
        <v>62.82</v>
      </c>
      <c r="W73">
        <v>-5</v>
      </c>
      <c r="X73">
        <v>23.2</v>
      </c>
      <c r="Y73">
        <v>10.63</v>
      </c>
      <c r="Z73">
        <v>0</v>
      </c>
      <c r="AA73">
        <v>0</v>
      </c>
      <c r="AB73">
        <v>28.99</v>
      </c>
    </row>
    <row r="74" spans="7:28">
      <c r="G74" t="s">
        <v>116</v>
      </c>
      <c r="H74" s="73">
        <v>0</v>
      </c>
      <c r="I74" s="46">
        <v>28.03</v>
      </c>
      <c r="J74" s="46">
        <v>28.99</v>
      </c>
      <c r="K74" s="46">
        <v>0</v>
      </c>
      <c r="L74" s="46">
        <v>9.67</v>
      </c>
      <c r="M74" s="74">
        <v>0</v>
      </c>
      <c r="N74" s="73">
        <v>-23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-23</v>
      </c>
      <c r="V74" s="74">
        <v>66.69</v>
      </c>
      <c r="W74">
        <v>-23</v>
      </c>
      <c r="X74">
        <v>28.03</v>
      </c>
      <c r="Y74">
        <v>9.67</v>
      </c>
      <c r="Z74">
        <v>0</v>
      </c>
      <c r="AA74">
        <v>0</v>
      </c>
      <c r="AB74">
        <v>28.99</v>
      </c>
    </row>
    <row r="75" spans="7:28">
      <c r="G75" t="s">
        <v>117</v>
      </c>
      <c r="H75" s="73">
        <v>40.590000000000003</v>
      </c>
      <c r="I75" s="46">
        <v>0</v>
      </c>
      <c r="J75" s="46">
        <v>29</v>
      </c>
      <c r="K75" s="46">
        <v>0</v>
      </c>
      <c r="L75" s="46">
        <v>8.6999999999999993</v>
      </c>
      <c r="M75" s="74">
        <v>0</v>
      </c>
      <c r="N75" s="73">
        <v>0</v>
      </c>
      <c r="O75" s="46">
        <v>-15</v>
      </c>
      <c r="P75" s="46">
        <v>0</v>
      </c>
      <c r="Q75" s="46">
        <v>0</v>
      </c>
      <c r="R75" s="46">
        <v>0</v>
      </c>
      <c r="S75" s="74">
        <v>0</v>
      </c>
      <c r="U75" s="73">
        <v>-15</v>
      </c>
      <c r="V75" s="74">
        <v>78.290000000000006</v>
      </c>
      <c r="W75">
        <v>40.590000000000003</v>
      </c>
      <c r="X75">
        <v>-15</v>
      </c>
      <c r="Y75">
        <v>8.6999999999999993</v>
      </c>
      <c r="Z75">
        <v>0</v>
      </c>
      <c r="AA75">
        <v>0</v>
      </c>
      <c r="AB75">
        <v>29</v>
      </c>
    </row>
    <row r="76" spans="7:28">
      <c r="G76" t="s">
        <v>118</v>
      </c>
      <c r="H76" s="73">
        <v>30.93</v>
      </c>
      <c r="I76" s="46">
        <v>0</v>
      </c>
      <c r="J76" s="46">
        <v>29</v>
      </c>
      <c r="K76" s="46">
        <v>0</v>
      </c>
      <c r="L76" s="46">
        <v>7.73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67.66</v>
      </c>
      <c r="W76">
        <v>30.93</v>
      </c>
      <c r="X76">
        <v>0</v>
      </c>
      <c r="Y76">
        <v>7.73</v>
      </c>
      <c r="Z76">
        <v>0</v>
      </c>
      <c r="AA76">
        <v>0</v>
      </c>
      <c r="AB76">
        <v>29</v>
      </c>
    </row>
    <row r="77" spans="7:28">
      <c r="G77" t="s">
        <v>119</v>
      </c>
      <c r="H77" s="73">
        <v>63.78</v>
      </c>
      <c r="I77" s="46">
        <v>0</v>
      </c>
      <c r="J77" s="46">
        <v>38.659999999999997</v>
      </c>
      <c r="K77" s="46">
        <v>0</v>
      </c>
      <c r="L77" s="46">
        <v>6.77</v>
      </c>
      <c r="M77" s="74">
        <v>0</v>
      </c>
      <c r="N77" s="73">
        <v>0</v>
      </c>
      <c r="O77" s="46">
        <v>-119</v>
      </c>
      <c r="P77" s="46">
        <v>0</v>
      </c>
      <c r="Q77" s="46">
        <v>0</v>
      </c>
      <c r="R77" s="46">
        <v>0</v>
      </c>
      <c r="S77" s="74">
        <v>0</v>
      </c>
      <c r="U77" s="73">
        <v>-119</v>
      </c>
      <c r="V77" s="74">
        <v>109.21</v>
      </c>
      <c r="W77">
        <v>63.78</v>
      </c>
      <c r="X77">
        <v>-119</v>
      </c>
      <c r="Y77">
        <v>6.77</v>
      </c>
      <c r="Z77">
        <v>0</v>
      </c>
      <c r="AA77">
        <v>0</v>
      </c>
      <c r="AB77">
        <v>38.659999999999997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5.8</v>
      </c>
      <c r="M78" s="74">
        <v>9.57</v>
      </c>
      <c r="N78" s="73">
        <v>0</v>
      </c>
      <c r="O78" s="46">
        <v>-118</v>
      </c>
      <c r="P78" s="46">
        <v>0</v>
      </c>
      <c r="Q78" s="46">
        <v>0</v>
      </c>
      <c r="R78" s="46">
        <v>0</v>
      </c>
      <c r="S78" s="74">
        <v>0</v>
      </c>
      <c r="U78" s="73">
        <v>-118</v>
      </c>
      <c r="V78" s="74">
        <v>15.37</v>
      </c>
      <c r="W78">
        <v>0</v>
      </c>
      <c r="X78">
        <v>-118</v>
      </c>
      <c r="Y78">
        <v>5.8</v>
      </c>
      <c r="Z78">
        <v>0</v>
      </c>
      <c r="AA78">
        <v>9.57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4.84</v>
      </c>
      <c r="M79" s="74">
        <v>3.96</v>
      </c>
      <c r="N79" s="73">
        <v>-90</v>
      </c>
      <c r="O79" s="46">
        <v>-160</v>
      </c>
      <c r="P79" s="46">
        <v>-20</v>
      </c>
      <c r="Q79" s="46">
        <v>0</v>
      </c>
      <c r="R79" s="46">
        <v>0</v>
      </c>
      <c r="S79" s="74">
        <v>0</v>
      </c>
      <c r="U79" s="73">
        <v>-270</v>
      </c>
      <c r="V79" s="74">
        <v>8.8000000000000007</v>
      </c>
      <c r="W79">
        <v>-90</v>
      </c>
      <c r="X79">
        <v>-160</v>
      </c>
      <c r="Y79">
        <v>4.84</v>
      </c>
      <c r="Z79">
        <v>0</v>
      </c>
      <c r="AA79">
        <v>3.96</v>
      </c>
      <c r="AB79">
        <v>-20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4.2</v>
      </c>
      <c r="M80" s="74">
        <v>3.78</v>
      </c>
      <c r="N80" s="73">
        <v>-81</v>
      </c>
      <c r="O80" s="46">
        <v>-163</v>
      </c>
      <c r="P80" s="46">
        <v>-20</v>
      </c>
      <c r="Q80" s="46">
        <v>0</v>
      </c>
      <c r="R80" s="46">
        <v>0</v>
      </c>
      <c r="S80" s="74">
        <v>0</v>
      </c>
      <c r="U80" s="73">
        <v>-264</v>
      </c>
      <c r="V80" s="74">
        <v>7.98</v>
      </c>
      <c r="W80">
        <v>-81</v>
      </c>
      <c r="X80">
        <v>-163</v>
      </c>
      <c r="Y80">
        <v>4.2</v>
      </c>
      <c r="Z80">
        <v>0</v>
      </c>
      <c r="AA80">
        <v>3.78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2.98</v>
      </c>
      <c r="M81" s="74">
        <v>3.62</v>
      </c>
      <c r="N81" s="73">
        <v>-75</v>
      </c>
      <c r="O81" s="46">
        <v>-171</v>
      </c>
      <c r="P81" s="46">
        <v>-30</v>
      </c>
      <c r="Q81" s="46">
        <v>0</v>
      </c>
      <c r="R81" s="46">
        <v>0</v>
      </c>
      <c r="S81" s="74">
        <v>0</v>
      </c>
      <c r="U81" s="73">
        <v>-276</v>
      </c>
      <c r="V81" s="74">
        <v>6.6</v>
      </c>
      <c r="W81">
        <v>-75</v>
      </c>
      <c r="X81">
        <v>-171</v>
      </c>
      <c r="Y81">
        <v>2.98</v>
      </c>
      <c r="Z81">
        <v>0</v>
      </c>
      <c r="AA81">
        <v>3.62</v>
      </c>
      <c r="AB81">
        <v>-30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2.61</v>
      </c>
      <c r="M82" s="74">
        <v>3.48</v>
      </c>
      <c r="N82" s="73">
        <v>-82</v>
      </c>
      <c r="O82" s="46">
        <v>-168</v>
      </c>
      <c r="P82" s="46">
        <v>-20</v>
      </c>
      <c r="Q82" s="46">
        <v>0</v>
      </c>
      <c r="R82" s="46">
        <v>0</v>
      </c>
      <c r="S82" s="74">
        <v>0</v>
      </c>
      <c r="U82" s="73">
        <v>-270</v>
      </c>
      <c r="V82" s="74">
        <v>6.09</v>
      </c>
      <c r="W82">
        <v>-82</v>
      </c>
      <c r="X82">
        <v>-168</v>
      </c>
      <c r="Y82">
        <v>2.61</v>
      </c>
      <c r="Z82">
        <v>0</v>
      </c>
      <c r="AA82">
        <v>3.48</v>
      </c>
      <c r="AB82">
        <v>-20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</v>
      </c>
      <c r="M83" s="74">
        <v>2.73</v>
      </c>
      <c r="N83" s="73">
        <v>-138</v>
      </c>
      <c r="O83" s="46">
        <v>-184</v>
      </c>
      <c r="P83" s="46">
        <v>-40</v>
      </c>
      <c r="Q83" s="46">
        <v>0</v>
      </c>
      <c r="R83" s="46">
        <v>0</v>
      </c>
      <c r="S83" s="74">
        <v>0</v>
      </c>
      <c r="U83" s="73">
        <v>-362</v>
      </c>
      <c r="V83" s="74">
        <v>4.7300000000000004</v>
      </c>
      <c r="W83">
        <v>-138</v>
      </c>
      <c r="X83">
        <v>-184</v>
      </c>
      <c r="Y83">
        <v>2</v>
      </c>
      <c r="Z83">
        <v>0</v>
      </c>
      <c r="AA83">
        <v>2.73</v>
      </c>
      <c r="AB83">
        <v>-40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2.0299999999999998</v>
      </c>
      <c r="M84" s="74">
        <v>2.88</v>
      </c>
      <c r="N84" s="73">
        <v>-161</v>
      </c>
      <c r="O84" s="46">
        <v>-191</v>
      </c>
      <c r="P84" s="46">
        <v>-30</v>
      </c>
      <c r="Q84" s="46">
        <v>0</v>
      </c>
      <c r="R84" s="46">
        <v>0</v>
      </c>
      <c r="S84" s="74">
        <v>0</v>
      </c>
      <c r="U84" s="73">
        <v>-382</v>
      </c>
      <c r="V84" s="74">
        <v>4.91</v>
      </c>
      <c r="W84">
        <v>-161</v>
      </c>
      <c r="X84">
        <v>-191</v>
      </c>
      <c r="Y84">
        <v>2.0299999999999998</v>
      </c>
      <c r="Z84">
        <v>0</v>
      </c>
      <c r="AA84">
        <v>2.88</v>
      </c>
      <c r="AB84">
        <v>-30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3.44</v>
      </c>
      <c r="M85" s="74">
        <v>4.33</v>
      </c>
      <c r="N85" s="73">
        <v>-58</v>
      </c>
      <c r="O85" s="46">
        <v>-197</v>
      </c>
      <c r="P85" s="46">
        <v>0</v>
      </c>
      <c r="Q85" s="46">
        <v>-35</v>
      </c>
      <c r="R85" s="46">
        <v>0</v>
      </c>
      <c r="S85" s="74">
        <v>0</v>
      </c>
      <c r="U85" s="73">
        <v>-290</v>
      </c>
      <c r="V85" s="74">
        <v>7.77</v>
      </c>
      <c r="W85">
        <v>-58</v>
      </c>
      <c r="X85">
        <v>-197</v>
      </c>
      <c r="Y85">
        <v>3.44</v>
      </c>
      <c r="Z85">
        <v>-35</v>
      </c>
      <c r="AA85">
        <v>4.33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3.51</v>
      </c>
      <c r="M86" s="74">
        <v>4.41</v>
      </c>
      <c r="N86" s="73">
        <v>-37</v>
      </c>
      <c r="O86" s="46">
        <v>-185</v>
      </c>
      <c r="P86" s="46">
        <v>0</v>
      </c>
      <c r="Q86" s="46">
        <v>-35</v>
      </c>
      <c r="R86" s="46">
        <v>0</v>
      </c>
      <c r="S86" s="74">
        <v>0</v>
      </c>
      <c r="U86" s="73">
        <v>-257</v>
      </c>
      <c r="V86" s="74">
        <v>7.92</v>
      </c>
      <c r="W86">
        <v>-37</v>
      </c>
      <c r="X86">
        <v>-185</v>
      </c>
      <c r="Y86">
        <v>3.51</v>
      </c>
      <c r="Z86">
        <v>-35</v>
      </c>
      <c r="AA86">
        <v>4.41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5.01</v>
      </c>
      <c r="M87" s="74">
        <v>7.08</v>
      </c>
      <c r="N87" s="73">
        <v>-53</v>
      </c>
      <c r="O87" s="46">
        <v>-122</v>
      </c>
      <c r="P87" s="46">
        <v>-15</v>
      </c>
      <c r="Q87" s="46">
        <v>-35</v>
      </c>
      <c r="R87" s="46">
        <v>0</v>
      </c>
      <c r="S87" s="74">
        <v>0</v>
      </c>
      <c r="U87" s="73">
        <v>-225</v>
      </c>
      <c r="V87" s="74">
        <v>12.09</v>
      </c>
      <c r="W87">
        <v>-53</v>
      </c>
      <c r="X87">
        <v>-122</v>
      </c>
      <c r="Y87">
        <v>5.01</v>
      </c>
      <c r="Z87">
        <v>-35</v>
      </c>
      <c r="AA87">
        <v>7.08</v>
      </c>
      <c r="AB87">
        <v>-15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4.91</v>
      </c>
      <c r="M88" s="74">
        <v>0.35</v>
      </c>
      <c r="N88" s="73">
        <v>-44</v>
      </c>
      <c r="O88" s="46">
        <v>-118</v>
      </c>
      <c r="P88" s="46">
        <v>0</v>
      </c>
      <c r="Q88" s="46">
        <v>-35</v>
      </c>
      <c r="R88" s="46">
        <v>0</v>
      </c>
      <c r="S88" s="74">
        <v>0</v>
      </c>
      <c r="U88" s="73">
        <v>-197</v>
      </c>
      <c r="V88" s="74">
        <v>5.26</v>
      </c>
      <c r="W88">
        <v>-44</v>
      </c>
      <c r="X88">
        <v>-118</v>
      </c>
      <c r="Y88">
        <v>4.91</v>
      </c>
      <c r="Z88">
        <v>-35</v>
      </c>
      <c r="AA88">
        <v>0.35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28.99</v>
      </c>
      <c r="K89" s="46">
        <v>0</v>
      </c>
      <c r="L89" s="46">
        <v>6.77</v>
      </c>
      <c r="M89" s="74">
        <v>0.68</v>
      </c>
      <c r="N89" s="73">
        <v>-67</v>
      </c>
      <c r="O89" s="46">
        <v>-79</v>
      </c>
      <c r="P89" s="46">
        <v>0</v>
      </c>
      <c r="Q89" s="46">
        <v>-35</v>
      </c>
      <c r="R89" s="46">
        <v>0</v>
      </c>
      <c r="S89" s="74">
        <v>0</v>
      </c>
      <c r="U89" s="73">
        <v>-181</v>
      </c>
      <c r="V89" s="74">
        <v>36.44</v>
      </c>
      <c r="W89">
        <v>-67</v>
      </c>
      <c r="X89">
        <v>-79</v>
      </c>
      <c r="Y89">
        <v>6.77</v>
      </c>
      <c r="Z89">
        <v>-35</v>
      </c>
      <c r="AA89">
        <v>0.68</v>
      </c>
      <c r="AB89">
        <v>28.99</v>
      </c>
    </row>
    <row r="90" spans="7:28">
      <c r="G90" t="s">
        <v>132</v>
      </c>
      <c r="H90" s="73">
        <v>0</v>
      </c>
      <c r="I90" s="46">
        <v>0</v>
      </c>
      <c r="J90" s="46">
        <v>38.659999999999997</v>
      </c>
      <c r="K90" s="46">
        <v>0</v>
      </c>
      <c r="L90" s="46">
        <v>6.77</v>
      </c>
      <c r="M90" s="74">
        <v>0.48</v>
      </c>
      <c r="N90" s="73">
        <v>-64</v>
      </c>
      <c r="O90" s="46">
        <v>-60</v>
      </c>
      <c r="P90" s="46">
        <v>0</v>
      </c>
      <c r="Q90" s="46">
        <v>-35</v>
      </c>
      <c r="R90" s="46">
        <v>0</v>
      </c>
      <c r="S90" s="74">
        <v>0</v>
      </c>
      <c r="U90" s="73">
        <v>-159</v>
      </c>
      <c r="V90" s="74">
        <v>45.91</v>
      </c>
      <c r="W90">
        <v>-64</v>
      </c>
      <c r="X90">
        <v>-60</v>
      </c>
      <c r="Y90">
        <v>6.77</v>
      </c>
      <c r="Z90">
        <v>-35</v>
      </c>
      <c r="AA90">
        <v>0.48</v>
      </c>
      <c r="AB90">
        <v>38.659999999999997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5.8</v>
      </c>
      <c r="M91" s="74">
        <v>0.19</v>
      </c>
      <c r="N91" s="73">
        <v>-61</v>
      </c>
      <c r="O91" s="46">
        <v>-63</v>
      </c>
      <c r="P91" s="46">
        <v>0</v>
      </c>
      <c r="Q91" s="46">
        <v>-35</v>
      </c>
      <c r="R91" s="46">
        <v>0</v>
      </c>
      <c r="S91" s="74">
        <v>0</v>
      </c>
      <c r="U91" s="73">
        <v>-159</v>
      </c>
      <c r="V91" s="74">
        <v>5.99</v>
      </c>
      <c r="W91">
        <v>-61</v>
      </c>
      <c r="X91">
        <v>-63</v>
      </c>
      <c r="Y91">
        <v>5.8</v>
      </c>
      <c r="Z91">
        <v>-35</v>
      </c>
      <c r="AA91">
        <v>0.19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5.8</v>
      </c>
      <c r="M92" s="74">
        <v>0.28999999999999998</v>
      </c>
      <c r="N92" s="73">
        <v>-55</v>
      </c>
      <c r="O92" s="46">
        <v>-45</v>
      </c>
      <c r="P92" s="46">
        <v>0</v>
      </c>
      <c r="Q92" s="46">
        <v>-35</v>
      </c>
      <c r="R92" s="46">
        <v>0</v>
      </c>
      <c r="S92" s="74">
        <v>0</v>
      </c>
      <c r="U92" s="73">
        <v>-135</v>
      </c>
      <c r="V92" s="74">
        <v>6.09</v>
      </c>
      <c r="W92">
        <v>-55</v>
      </c>
      <c r="X92">
        <v>-45</v>
      </c>
      <c r="Y92">
        <v>5.8</v>
      </c>
      <c r="Z92">
        <v>-35</v>
      </c>
      <c r="AA92">
        <v>0.28999999999999998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2.9</v>
      </c>
      <c r="M93" s="74">
        <v>0.1</v>
      </c>
      <c r="N93" s="73">
        <v>-18</v>
      </c>
      <c r="O93" s="46">
        <v>-27</v>
      </c>
      <c r="P93" s="46">
        <v>0</v>
      </c>
      <c r="Q93" s="46">
        <v>-35</v>
      </c>
      <c r="R93" s="46">
        <v>0</v>
      </c>
      <c r="S93" s="74">
        <v>0</v>
      </c>
      <c r="U93" s="73">
        <v>-80</v>
      </c>
      <c r="V93" s="74">
        <v>3</v>
      </c>
      <c r="W93">
        <v>-18</v>
      </c>
      <c r="X93">
        <v>-27</v>
      </c>
      <c r="Y93">
        <v>2.9</v>
      </c>
      <c r="Z93">
        <v>-35</v>
      </c>
      <c r="AA93">
        <v>0.1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3</v>
      </c>
      <c r="M94" s="74">
        <v>0</v>
      </c>
      <c r="N94" s="73">
        <v>-2</v>
      </c>
      <c r="O94" s="46">
        <v>-14</v>
      </c>
      <c r="P94" s="46">
        <v>0</v>
      </c>
      <c r="Q94" s="46">
        <v>-35</v>
      </c>
      <c r="R94" s="46">
        <v>0</v>
      </c>
      <c r="S94" s="74">
        <v>0</v>
      </c>
      <c r="U94" s="73">
        <v>-51</v>
      </c>
      <c r="V94" s="74">
        <v>3</v>
      </c>
      <c r="W94">
        <v>-2</v>
      </c>
      <c r="X94">
        <v>-14</v>
      </c>
      <c r="Y94">
        <v>3</v>
      </c>
      <c r="Z94">
        <v>-35</v>
      </c>
      <c r="AA94">
        <v>0</v>
      </c>
      <c r="AB94">
        <v>0</v>
      </c>
    </row>
    <row r="95" spans="7:28">
      <c r="G95" t="s">
        <v>137</v>
      </c>
      <c r="H95" s="73">
        <v>33.83</v>
      </c>
      <c r="I95" s="46">
        <v>0</v>
      </c>
      <c r="J95" s="46">
        <v>0</v>
      </c>
      <c r="K95" s="46">
        <v>0</v>
      </c>
      <c r="L95" s="46">
        <v>2.71</v>
      </c>
      <c r="M95" s="74">
        <v>0.19</v>
      </c>
      <c r="N95" s="73">
        <v>0</v>
      </c>
      <c r="O95" s="46">
        <v>-49</v>
      </c>
      <c r="P95" s="46">
        <v>0</v>
      </c>
      <c r="Q95" s="46">
        <v>-35</v>
      </c>
      <c r="R95" s="46">
        <v>0</v>
      </c>
      <c r="S95" s="74">
        <v>0</v>
      </c>
      <c r="U95" s="73">
        <v>-84</v>
      </c>
      <c r="V95" s="74">
        <v>36.729999999999997</v>
      </c>
      <c r="W95">
        <v>33.83</v>
      </c>
      <c r="X95">
        <v>-49</v>
      </c>
      <c r="Y95">
        <v>2.71</v>
      </c>
      <c r="Z95">
        <v>-35</v>
      </c>
      <c r="AA95">
        <v>0.19</v>
      </c>
      <c r="AB95">
        <v>0</v>
      </c>
    </row>
    <row r="96" spans="7:28">
      <c r="G96" t="s">
        <v>138</v>
      </c>
      <c r="H96" s="73">
        <v>56.05</v>
      </c>
      <c r="I96" s="46">
        <v>0</v>
      </c>
      <c r="J96" s="46">
        <v>0</v>
      </c>
      <c r="K96" s="46">
        <v>0</v>
      </c>
      <c r="L96" s="46">
        <v>2.42</v>
      </c>
      <c r="M96" s="74">
        <v>0</v>
      </c>
      <c r="N96" s="73">
        <v>0</v>
      </c>
      <c r="O96" s="46">
        <v>-40</v>
      </c>
      <c r="P96" s="46">
        <v>0</v>
      </c>
      <c r="Q96" s="46">
        <v>-35</v>
      </c>
      <c r="R96" s="46">
        <v>0</v>
      </c>
      <c r="S96" s="74">
        <v>0</v>
      </c>
      <c r="U96" s="73">
        <v>-75</v>
      </c>
      <c r="V96" s="74">
        <v>58.47</v>
      </c>
      <c r="W96">
        <v>56.05</v>
      </c>
      <c r="X96">
        <v>-40</v>
      </c>
      <c r="Y96">
        <v>2.42</v>
      </c>
      <c r="Z96">
        <v>-35</v>
      </c>
      <c r="AA96">
        <v>0</v>
      </c>
      <c r="AB96">
        <v>0</v>
      </c>
    </row>
    <row r="97" spans="1:83">
      <c r="G97" t="s">
        <v>139</v>
      </c>
      <c r="H97" s="73">
        <v>75.39</v>
      </c>
      <c r="I97" s="46">
        <v>0</v>
      </c>
      <c r="J97" s="46">
        <v>19.329999999999998</v>
      </c>
      <c r="K97" s="46">
        <v>0</v>
      </c>
      <c r="L97" s="46">
        <v>1.93</v>
      </c>
      <c r="M97" s="74">
        <v>0.1</v>
      </c>
      <c r="N97" s="73">
        <v>0</v>
      </c>
      <c r="O97" s="46">
        <v>-38</v>
      </c>
      <c r="P97" s="46">
        <v>0</v>
      </c>
      <c r="Q97" s="46">
        <v>-35</v>
      </c>
      <c r="R97" s="46">
        <v>0</v>
      </c>
      <c r="S97" s="74">
        <v>0</v>
      </c>
      <c r="U97" s="73">
        <v>-73</v>
      </c>
      <c r="V97" s="74">
        <v>96.75</v>
      </c>
      <c r="W97">
        <v>75.39</v>
      </c>
      <c r="X97">
        <v>-38</v>
      </c>
      <c r="Y97">
        <v>1.93</v>
      </c>
      <c r="Z97">
        <v>-35</v>
      </c>
      <c r="AA97">
        <v>0.1</v>
      </c>
      <c r="AB97">
        <v>19.329999999999998</v>
      </c>
    </row>
    <row r="98" spans="1:83">
      <c r="G98" t="s">
        <v>140</v>
      </c>
      <c r="H98" s="73">
        <v>64.75</v>
      </c>
      <c r="I98" s="46">
        <v>0</v>
      </c>
      <c r="J98" s="46">
        <v>19.329999999999998</v>
      </c>
      <c r="K98" s="46">
        <v>0</v>
      </c>
      <c r="L98" s="46">
        <v>0.97</v>
      </c>
      <c r="M98" s="74">
        <v>0</v>
      </c>
      <c r="N98" s="73">
        <v>0</v>
      </c>
      <c r="O98" s="46">
        <v>-43</v>
      </c>
      <c r="P98" s="46">
        <v>0</v>
      </c>
      <c r="Q98" s="46">
        <v>-35</v>
      </c>
      <c r="R98" s="46">
        <v>0</v>
      </c>
      <c r="S98" s="74">
        <v>0</v>
      </c>
      <c r="U98" s="73">
        <v>-78</v>
      </c>
      <c r="V98" s="74">
        <v>85.05</v>
      </c>
      <c r="W98">
        <v>64.75</v>
      </c>
      <c r="X98">
        <v>-43</v>
      </c>
      <c r="Y98">
        <v>0.97</v>
      </c>
      <c r="Z98">
        <v>-35</v>
      </c>
      <c r="AA98">
        <v>0</v>
      </c>
      <c r="AB98">
        <v>19.329999999999998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0.42863000000000007</v>
      </c>
      <c r="I99" s="69">
        <f t="shared" ref="I99:BQ99" si="1">SUM(I3:I98)/4000</f>
        <v>0.22882249999999996</v>
      </c>
      <c r="J99" s="69">
        <f t="shared" si="1"/>
        <v>0.45186000000000004</v>
      </c>
      <c r="K99" s="69">
        <f t="shared" si="1"/>
        <v>9.9064999999999973E-2</v>
      </c>
      <c r="L99" s="69">
        <f t="shared" si="1"/>
        <v>0.23797999999999994</v>
      </c>
      <c r="M99" s="69">
        <f t="shared" si="1"/>
        <v>1.2079999999999999E-2</v>
      </c>
      <c r="N99" s="68">
        <f t="shared" si="1"/>
        <v>-1.1252500000000001</v>
      </c>
      <c r="O99" s="69">
        <f t="shared" si="1"/>
        <v>-1.2115</v>
      </c>
      <c r="P99" s="69">
        <f t="shared" si="1"/>
        <v>-9.2499999999999999E-2</v>
      </c>
      <c r="Q99" s="69">
        <f t="shared" si="1"/>
        <v>-0.1225</v>
      </c>
      <c r="R99" s="69">
        <f t="shared" si="1"/>
        <v>0</v>
      </c>
      <c r="S99" s="70">
        <f t="shared" si="1"/>
        <v>0</v>
      </c>
      <c r="U99" s="68">
        <f t="shared" si="1"/>
        <v>-2.5517500000000002</v>
      </c>
      <c r="V99" s="70">
        <f t="shared" si="1"/>
        <v>1.4584349999999995</v>
      </c>
      <c r="W99">
        <f t="shared" si="1"/>
        <v>-0.69662000000000002</v>
      </c>
      <c r="X99">
        <f t="shared" si="1"/>
        <v>-0.98267749999999998</v>
      </c>
      <c r="Y99">
        <f t="shared" si="1"/>
        <v>0.23797999999999994</v>
      </c>
      <c r="Z99">
        <f t="shared" si="1"/>
        <v>-2.3435000000000032E-2</v>
      </c>
      <c r="AA99">
        <f t="shared" si="1"/>
        <v>1.2079999999999999E-2</v>
      </c>
      <c r="AB99">
        <f t="shared" si="1"/>
        <v>0.35936000000000001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1"/>
      <c r="F1" s="141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8" activePane="bottomRight" state="frozen"/>
      <selection sqref="A1:D35"/>
      <selection pane="topRight" sqref="A1:D35"/>
      <selection pane="bottomLeft" sqref="A1:D35"/>
      <selection pane="bottomRight" activeCell="F102" sqref="F102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9"/>
      <c r="F1" s="149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4" t="s">
        <v>228</v>
      </c>
      <c r="W2" s="28" t="s">
        <v>469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1.5</v>
      </c>
      <c r="W3">
        <v>0</v>
      </c>
      <c r="X3">
        <v>1.5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0.79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0.79</v>
      </c>
      <c r="W4">
        <v>0</v>
      </c>
      <c r="X4">
        <v>0.79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0.06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0.06</v>
      </c>
      <c r="W5">
        <v>0</v>
      </c>
      <c r="X5">
        <v>0.06</v>
      </c>
    </row>
    <row r="6" spans="1:24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0.38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0.38</v>
      </c>
      <c r="W19">
        <v>0</v>
      </c>
      <c r="X19">
        <v>0.38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1.22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1.22</v>
      </c>
      <c r="W20">
        <v>0</v>
      </c>
      <c r="X20">
        <v>1.22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1.23</v>
      </c>
      <c r="W21">
        <v>0</v>
      </c>
      <c r="X21">
        <v>1.23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2.0499999999999998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2.0499999999999998</v>
      </c>
      <c r="W22">
        <v>0</v>
      </c>
      <c r="X22">
        <v>2.0499999999999998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8.48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8.48</v>
      </c>
      <c r="W23">
        <v>0</v>
      </c>
      <c r="X23">
        <v>8.48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8.84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8.84</v>
      </c>
      <c r="W24">
        <v>0</v>
      </c>
      <c r="X24">
        <v>8.84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8.52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8.52</v>
      </c>
      <c r="W25">
        <v>0</v>
      </c>
      <c r="X25">
        <v>8.52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5.48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5.48</v>
      </c>
      <c r="W26">
        <v>0</v>
      </c>
      <c r="X26">
        <v>5.48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0.24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0.24</v>
      </c>
      <c r="W29">
        <v>0</v>
      </c>
      <c r="X29">
        <v>0.24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0.61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0.61</v>
      </c>
      <c r="W30">
        <v>0</v>
      </c>
      <c r="X30">
        <v>0.61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1.76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1.76</v>
      </c>
      <c r="W31">
        <v>0</v>
      </c>
      <c r="X31">
        <v>1.76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2.34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2.34</v>
      </c>
      <c r="W32">
        <v>0</v>
      </c>
      <c r="X32">
        <v>2.34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2.86</v>
      </c>
      <c r="W33">
        <v>0</v>
      </c>
      <c r="X33">
        <v>2.86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3.53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3.53</v>
      </c>
      <c r="W34">
        <v>0</v>
      </c>
      <c r="X34">
        <v>3.53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8.3699999999999992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8.3699999999999992</v>
      </c>
      <c r="W35">
        <v>0</v>
      </c>
      <c r="X35">
        <v>8.3699999999999992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9.57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9.57</v>
      </c>
      <c r="W36">
        <v>0</v>
      </c>
      <c r="X36">
        <v>9.57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9.57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9.57</v>
      </c>
      <c r="W37">
        <v>0</v>
      </c>
      <c r="X37">
        <v>9.57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9.57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9.57</v>
      </c>
      <c r="W38">
        <v>0</v>
      </c>
      <c r="X38">
        <v>9.57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7.26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7.26</v>
      </c>
      <c r="W39">
        <v>0</v>
      </c>
      <c r="X39">
        <v>7.26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3.85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3.85</v>
      </c>
      <c r="W40">
        <v>0</v>
      </c>
      <c r="X40">
        <v>3.85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4.66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4.66</v>
      </c>
      <c r="W41">
        <v>0</v>
      </c>
      <c r="X41">
        <v>4.66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2.99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2.99</v>
      </c>
      <c r="W42">
        <v>0</v>
      </c>
      <c r="X42">
        <v>2.99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19.329999999999998</v>
      </c>
      <c r="L43" s="46">
        <v>0</v>
      </c>
      <c r="M43" s="74">
        <v>7.99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27.32</v>
      </c>
      <c r="W43">
        <v>19.329999999999998</v>
      </c>
      <c r="X43">
        <v>7.99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19.329999999999998</v>
      </c>
      <c r="L44" s="46">
        <v>0</v>
      </c>
      <c r="M44" s="74">
        <v>8.9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28.23</v>
      </c>
      <c r="W44">
        <v>19.329999999999998</v>
      </c>
      <c r="X44">
        <v>8.9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19.329999999999998</v>
      </c>
      <c r="L45" s="46">
        <v>0</v>
      </c>
      <c r="M45" s="74">
        <v>9.57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28.9</v>
      </c>
      <c r="W45">
        <v>19.329999999999998</v>
      </c>
      <c r="X45">
        <v>9.57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19.329999999999998</v>
      </c>
      <c r="L46" s="46">
        <v>0</v>
      </c>
      <c r="M46" s="74">
        <v>3.58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22.91</v>
      </c>
      <c r="W46">
        <v>19.329999999999998</v>
      </c>
      <c r="X46">
        <v>3.58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28.99</v>
      </c>
      <c r="L47" s="46">
        <v>0</v>
      </c>
      <c r="M47" s="74">
        <v>5.51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34.5</v>
      </c>
      <c r="W47">
        <v>28.99</v>
      </c>
      <c r="X47">
        <v>5.51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28.99</v>
      </c>
      <c r="L48" s="46">
        <v>0</v>
      </c>
      <c r="M48" s="74">
        <v>6.38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35.369999999999997</v>
      </c>
      <c r="W48">
        <v>28.99</v>
      </c>
      <c r="X48">
        <v>6.38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28.99</v>
      </c>
      <c r="L49" s="46">
        <v>0</v>
      </c>
      <c r="M49" s="74">
        <v>5.8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34.79</v>
      </c>
      <c r="W49">
        <v>28.99</v>
      </c>
      <c r="X49">
        <v>5.8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29</v>
      </c>
      <c r="L50" s="46">
        <v>0</v>
      </c>
      <c r="M50" s="74">
        <v>8.02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37.020000000000003</v>
      </c>
      <c r="W50">
        <v>29</v>
      </c>
      <c r="X50">
        <v>8.02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33.83</v>
      </c>
      <c r="L51" s="46">
        <v>0</v>
      </c>
      <c r="M51" s="74">
        <v>9.57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43.4</v>
      </c>
      <c r="W51">
        <v>33.83</v>
      </c>
      <c r="X51">
        <v>9.57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33.82</v>
      </c>
      <c r="L52" s="46">
        <v>0</v>
      </c>
      <c r="M52" s="74">
        <v>9.3800000000000008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43.2</v>
      </c>
      <c r="W52">
        <v>33.82</v>
      </c>
      <c r="X52">
        <v>9.3800000000000008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33.83</v>
      </c>
      <c r="L53" s="46">
        <v>0</v>
      </c>
      <c r="M53" s="74">
        <v>9.57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43.4</v>
      </c>
      <c r="W53">
        <v>33.83</v>
      </c>
      <c r="X53">
        <v>9.57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33.83</v>
      </c>
      <c r="L54" s="46">
        <v>0</v>
      </c>
      <c r="M54" s="74">
        <v>9.57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43.4</v>
      </c>
      <c r="W54">
        <v>33.83</v>
      </c>
      <c r="X54">
        <v>9.57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33.82</v>
      </c>
      <c r="L55" s="46">
        <v>0</v>
      </c>
      <c r="M55" s="74">
        <v>8.8000000000000007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42.62</v>
      </c>
      <c r="W55">
        <v>33.82</v>
      </c>
      <c r="X55">
        <v>8.8000000000000007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33.83</v>
      </c>
      <c r="L56" s="46">
        <v>0</v>
      </c>
      <c r="M56" s="74">
        <v>9.57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43.4</v>
      </c>
      <c r="W56">
        <v>33.83</v>
      </c>
      <c r="X56">
        <v>9.57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33.83</v>
      </c>
      <c r="L57" s="46">
        <v>0</v>
      </c>
      <c r="M57" s="74">
        <v>9.57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43.4</v>
      </c>
      <c r="W57">
        <v>33.83</v>
      </c>
      <c r="X57">
        <v>9.57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33.82</v>
      </c>
      <c r="L58" s="46">
        <v>0</v>
      </c>
      <c r="M58" s="74">
        <v>6.77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40.590000000000003</v>
      </c>
      <c r="W58">
        <v>33.82</v>
      </c>
      <c r="X58">
        <v>6.77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33.83</v>
      </c>
      <c r="L59" s="46">
        <v>0</v>
      </c>
      <c r="M59" s="74">
        <v>4.6100000000000003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38.44</v>
      </c>
      <c r="W59">
        <v>33.83</v>
      </c>
      <c r="X59">
        <v>4.6100000000000003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33.83</v>
      </c>
      <c r="L60" s="46">
        <v>0</v>
      </c>
      <c r="M60" s="74">
        <v>2.94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36.770000000000003</v>
      </c>
      <c r="W60">
        <v>33.83</v>
      </c>
      <c r="X60">
        <v>2.94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33.82</v>
      </c>
      <c r="L61" s="46">
        <v>0</v>
      </c>
      <c r="M61" s="74">
        <v>2.1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35.92</v>
      </c>
      <c r="W61">
        <v>33.82</v>
      </c>
      <c r="X61">
        <v>2.1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33.83</v>
      </c>
      <c r="L62" s="46">
        <v>0</v>
      </c>
      <c r="M62" s="74">
        <v>0.57999999999999996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34.409999999999997</v>
      </c>
      <c r="W62">
        <v>33.83</v>
      </c>
      <c r="X62">
        <v>0.57999999999999996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33.83</v>
      </c>
      <c r="L63" s="46">
        <v>0</v>
      </c>
      <c r="M63" s="74">
        <v>7.67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41.5</v>
      </c>
      <c r="W63">
        <v>33.83</v>
      </c>
      <c r="X63">
        <v>7.67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33.83</v>
      </c>
      <c r="L64" s="46">
        <v>0</v>
      </c>
      <c r="M64" s="74">
        <v>5.21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39.04</v>
      </c>
      <c r="W64">
        <v>33.83</v>
      </c>
      <c r="X64">
        <v>5.21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29</v>
      </c>
      <c r="L65" s="46">
        <v>0</v>
      </c>
      <c r="M65" s="74">
        <v>3.93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32.93</v>
      </c>
      <c r="W65">
        <v>29</v>
      </c>
      <c r="X65">
        <v>3.93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28.99</v>
      </c>
      <c r="L66" s="46">
        <v>0</v>
      </c>
      <c r="M66" s="74">
        <v>9.57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38.56</v>
      </c>
      <c r="W66">
        <v>28.99</v>
      </c>
      <c r="X66">
        <v>9.57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19.329999999999998</v>
      </c>
      <c r="L67" s="46">
        <v>0</v>
      </c>
      <c r="M67" s="74">
        <v>8.8000000000000007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28.13</v>
      </c>
      <c r="W67">
        <v>19.329999999999998</v>
      </c>
      <c r="X67">
        <v>8.8000000000000007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19.329999999999998</v>
      </c>
      <c r="L68" s="46">
        <v>0</v>
      </c>
      <c r="M68" s="74">
        <v>9.57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28.9</v>
      </c>
      <c r="W68">
        <v>19.329999999999998</v>
      </c>
      <c r="X68">
        <v>9.57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19.329999999999998</v>
      </c>
      <c r="L69" s="46">
        <v>0</v>
      </c>
      <c r="M69" s="74">
        <v>8.31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27.64</v>
      </c>
      <c r="W69">
        <v>19.329999999999998</v>
      </c>
      <c r="X69">
        <v>8.31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19.329999999999998</v>
      </c>
      <c r="L70" s="46">
        <v>0</v>
      </c>
      <c r="M70" s="74">
        <v>6.86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26.19</v>
      </c>
      <c r="W70">
        <v>19.329999999999998</v>
      </c>
      <c r="X70">
        <v>6.86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38.659999999999997</v>
      </c>
      <c r="L71" s="46">
        <v>0</v>
      </c>
      <c r="M71" s="74">
        <v>9.57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48.23</v>
      </c>
      <c r="W71">
        <v>38.659999999999997</v>
      </c>
      <c r="X71">
        <v>9.57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38.659999999999997</v>
      </c>
      <c r="L72" s="46">
        <v>0</v>
      </c>
      <c r="M72" s="74">
        <v>9.27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47.93</v>
      </c>
      <c r="W72">
        <v>38.659999999999997</v>
      </c>
      <c r="X72">
        <v>9.27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28.99</v>
      </c>
      <c r="L73" s="46">
        <v>0</v>
      </c>
      <c r="M73" s="74">
        <v>9.57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38.56</v>
      </c>
      <c r="W73">
        <v>28.99</v>
      </c>
      <c r="X73">
        <v>9.57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19.329999999999998</v>
      </c>
      <c r="L74" s="46">
        <v>0</v>
      </c>
      <c r="M74" s="74">
        <v>9.57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28.9</v>
      </c>
      <c r="W74">
        <v>19.329999999999998</v>
      </c>
      <c r="X74">
        <v>9.57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5.22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5.22</v>
      </c>
      <c r="W79">
        <v>0</v>
      </c>
      <c r="X79">
        <v>5.22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5.21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5.21</v>
      </c>
      <c r="W80">
        <v>0</v>
      </c>
      <c r="X80">
        <v>5.21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2.5</v>
      </c>
      <c r="W81">
        <v>0</v>
      </c>
      <c r="X81">
        <v>2.5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1.81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1.81</v>
      </c>
      <c r="W82">
        <v>0</v>
      </c>
      <c r="X82">
        <v>1.81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1.62</v>
      </c>
      <c r="W83">
        <v>0</v>
      </c>
      <c r="X83">
        <v>1.62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1.31</v>
      </c>
      <c r="W84">
        <v>0</v>
      </c>
      <c r="X84">
        <v>1.31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1.1100000000000001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1.1100000000000001</v>
      </c>
      <c r="W85">
        <v>0</v>
      </c>
      <c r="X85">
        <v>1.1100000000000001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1.02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1.02</v>
      </c>
      <c r="W86">
        <v>0</v>
      </c>
      <c r="X86">
        <v>1.02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4.33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4.33</v>
      </c>
      <c r="W88">
        <v>0</v>
      </c>
      <c r="X88">
        <v>4.33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5.55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5.55</v>
      </c>
      <c r="W89">
        <v>0</v>
      </c>
      <c r="X89">
        <v>5.55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4.5199999999999996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4.5199999999999996</v>
      </c>
      <c r="W90">
        <v>0</v>
      </c>
      <c r="X90">
        <v>4.5199999999999996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5.9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5.9</v>
      </c>
      <c r="W91">
        <v>0</v>
      </c>
      <c r="X91">
        <v>5.9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5.99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5.99</v>
      </c>
      <c r="W92">
        <v>0</v>
      </c>
      <c r="X92">
        <v>5.99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4.04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4.04</v>
      </c>
      <c r="W93">
        <v>0</v>
      </c>
      <c r="X93">
        <v>4.04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4.5199999999999996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4.5199999999999996</v>
      </c>
      <c r="W94">
        <v>0</v>
      </c>
      <c r="X94">
        <v>4.5199999999999996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5.18</v>
      </c>
      <c r="W95">
        <v>0</v>
      </c>
      <c r="X95">
        <v>5.18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</v>
      </c>
      <c r="W96">
        <v>0</v>
      </c>
      <c r="X96">
        <v>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3.31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3.31</v>
      </c>
      <c r="W97">
        <v>0</v>
      </c>
      <c r="X97">
        <v>3.31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2.56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2.56</v>
      </c>
      <c r="W98">
        <v>0</v>
      </c>
      <c r="X98">
        <v>2.56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0.23195500000000008</v>
      </c>
      <c r="L99" s="69">
        <f t="shared" si="1"/>
        <v>0</v>
      </c>
      <c r="M99" s="69">
        <f t="shared" si="1"/>
        <v>0.10277749999999999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0.33473249999999988</v>
      </c>
      <c r="W99">
        <f t="shared" si="1"/>
        <v>0.23195500000000008</v>
      </c>
      <c r="X99">
        <f t="shared" si="1"/>
        <v>0.10277749999999999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9"/>
      <c r="F1" s="149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45138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45138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4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4" t="s">
        <v>152</v>
      </c>
    </row>
    <row r="3" spans="1:47">
      <c r="A3" t="s">
        <v>45</v>
      </c>
      <c r="D3">
        <f>TWEPL!P3</f>
        <v>5.0064000000000002</v>
      </c>
      <c r="E3">
        <f>GT_NG!P3</f>
        <v>11.566805225653207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1012.859842429353</v>
      </c>
      <c r="P3" s="36">
        <v>118.13</v>
      </c>
      <c r="Q3" s="36">
        <v>32.545608472746899</v>
      </c>
      <c r="R3" s="38">
        <v>0</v>
      </c>
      <c r="S3" s="38">
        <v>0</v>
      </c>
      <c r="T3" s="37">
        <f>SUMPRODUCT(LTA!J3:AN3,LTA!J$101:AN$101,LTA!J$103:AN$103)</f>
        <v>81.760000000000005</v>
      </c>
      <c r="U3" s="37">
        <f>SUMPRODUCT(LTA!J3:AN3,LTA!J$102:AN$102,LTA!J$103:AN$103)</f>
        <v>129.25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950.11</v>
      </c>
      <c r="AB3" s="75">
        <f>-STOA!N3</f>
        <v>0</v>
      </c>
      <c r="AC3">
        <f>SUMIF(B3:AB3,"&gt;0")*$AC$2-SUMIF(B3:AB3,"&lt;0")*($AC$2/(1-$AC$2))+SUMIF(AI3:AR3,"&gt;0")*$AC$2-SUMIF(AI3:AR3,"&lt;0")*($AC$2/(1-$AC$2))</f>
        <v>22.593548173924226</v>
      </c>
      <c r="AD3">
        <f>SUM(B3:AB3,AI3:AR3)-AC3</f>
        <v>2544.8551079538288</v>
      </c>
      <c r="AE3">
        <f>'IDT-1'!B3</f>
        <v>1.627</v>
      </c>
      <c r="AF3" s="24"/>
      <c r="AG3">
        <f>SUM(AD3:AF3)+AT3</f>
        <v>2546.4821079538287</v>
      </c>
      <c r="AI3" s="34">
        <f>PXIL!H3</f>
        <v>0</v>
      </c>
      <c r="AJ3" s="34">
        <f>PXIL!N3</f>
        <v>0</v>
      </c>
      <c r="AK3" s="34">
        <f>RTM_IEX!H3</f>
        <v>126.61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11.566805225653207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1003.9780667352402</v>
      </c>
      <c r="P4" s="36">
        <v>118.13</v>
      </c>
      <c r="Q4" s="36">
        <v>32.545608472746899</v>
      </c>
      <c r="R4" s="38">
        <v>0</v>
      </c>
      <c r="S4" s="38">
        <v>0</v>
      </c>
      <c r="T4" s="37">
        <f>SUMPRODUCT(LTA!J4:AN4,LTA!J$101:AN$101,LTA!J$103:AN$103)</f>
        <v>82.61</v>
      </c>
      <c r="U4" s="37">
        <f>SUMPRODUCT(LTA!J4:AN4,LTA!J$102:AN$102,LTA!J$103:AN$103)</f>
        <v>131.26999999999998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886.28000000000009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21.85987654781604</v>
      </c>
      <c r="AD4">
        <f t="shared" ref="AD4:AD67" si="1">SUM(B4:AB4,AI4:AR4)-AC4</f>
        <v>2462.2170038858244</v>
      </c>
      <c r="AE4">
        <f>'IDT-1'!B4</f>
        <v>23</v>
      </c>
      <c r="AF4" s="24"/>
      <c r="AG4">
        <f t="shared" ref="AG4:AG67" si="2">SUM(AD4:AF4)+AT4</f>
        <v>2485.2170038858244</v>
      </c>
      <c r="AI4" s="34">
        <f>PXIL!H4</f>
        <v>0</v>
      </c>
      <c r="AJ4" s="34">
        <f>PXIL!N4</f>
        <v>0</v>
      </c>
      <c r="AK4" s="34">
        <f>RTM_IEX!H4</f>
        <v>113.08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11.566805225653207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99.61449848710653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1003.6330167006606</v>
      </c>
      <c r="P5" s="36">
        <v>118.13</v>
      </c>
      <c r="Q5" s="36">
        <v>32.545608472746899</v>
      </c>
      <c r="R5" s="38">
        <v>0</v>
      </c>
      <c r="S5" s="38">
        <v>0</v>
      </c>
      <c r="T5" s="37">
        <f>SUMPRODUCT(LTA!J5:AN5,LTA!J$101:AN$101,LTA!J$103:AN$103)</f>
        <v>85.48</v>
      </c>
      <c r="U5" s="37">
        <f>SUMPRODUCT(LTA!J5:AN5,LTA!J$102:AN$102,LTA!J$103:AN$103)</f>
        <v>130.29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835.05000000000007</v>
      </c>
      <c r="AB5" s="75">
        <f>-STOA!N5</f>
        <v>0</v>
      </c>
      <c r="AC5">
        <f t="shared" si="0"/>
        <v>21.431135694198268</v>
      </c>
      <c r="AD5">
        <f t="shared" si="1"/>
        <v>2413.9251931919684</v>
      </c>
      <c r="AE5">
        <f>'IDT-1'!B5</f>
        <v>38</v>
      </c>
      <c r="AF5" s="24"/>
      <c r="AG5">
        <f t="shared" si="2"/>
        <v>2451.9251931919684</v>
      </c>
      <c r="AI5" s="34">
        <f>PXIL!H5</f>
        <v>0</v>
      </c>
      <c r="AJ5" s="34">
        <f>PXIL!N5</f>
        <v>0</v>
      </c>
      <c r="AK5" s="34">
        <f>RTM_IEX!H5</f>
        <v>114.04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11.566805225653207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99.61449848710653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1003.6330167006606</v>
      </c>
      <c r="P6" s="36">
        <v>118.13</v>
      </c>
      <c r="Q6" s="36">
        <v>32.545608472746899</v>
      </c>
      <c r="R6" s="38">
        <v>0</v>
      </c>
      <c r="S6" s="38">
        <v>0</v>
      </c>
      <c r="T6" s="37">
        <f>SUMPRODUCT(LTA!J6:AN6,LTA!J$101:AN$101,LTA!J$103:AN$103)</f>
        <v>86.28</v>
      </c>
      <c r="U6" s="37">
        <f>SUMPRODUCT(LTA!J6:AN6,LTA!J$102:AN$102,LTA!J$103:AN$103)</f>
        <v>130.94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784.79000000000008</v>
      </c>
      <c r="AB6" s="75">
        <f>-STOA!N6</f>
        <v>0</v>
      </c>
      <c r="AC6">
        <f t="shared" si="0"/>
        <v>20.916599694198272</v>
      </c>
      <c r="AD6">
        <f t="shared" si="1"/>
        <v>2355.9697291919688</v>
      </c>
      <c r="AE6">
        <f>'IDT-1'!B6</f>
        <v>58</v>
      </c>
      <c r="AF6" s="24"/>
      <c r="AG6">
        <f t="shared" si="2"/>
        <v>2413.9697291919688</v>
      </c>
      <c r="AI6" s="34">
        <f>PXIL!H6</f>
        <v>0</v>
      </c>
      <c r="AJ6" s="34">
        <f>PXIL!N6</f>
        <v>0</v>
      </c>
      <c r="AK6" s="34">
        <f>RTM_IEX!H6</f>
        <v>104.38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11.566805225653207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1003.9229353532419</v>
      </c>
      <c r="P7" s="36">
        <v>118.13</v>
      </c>
      <c r="Q7" s="36">
        <v>32.545608472746899</v>
      </c>
      <c r="R7" s="38">
        <v>0</v>
      </c>
      <c r="S7" s="38">
        <v>0</v>
      </c>
      <c r="T7" s="37">
        <f>SUMPRODUCT(LTA!J7:AN7,LTA!J$101:AN$101,LTA!J$103:AN$103)</f>
        <v>87.199999999999989</v>
      </c>
      <c r="U7" s="37">
        <f>SUMPRODUCT(LTA!J7:AN7,LTA!J$102:AN$102,LTA!J$103:AN$103)</f>
        <v>132.54000000000002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737.24</v>
      </c>
      <c r="AB7" s="75">
        <f>-STOA!N7</f>
        <v>0</v>
      </c>
      <c r="AC7">
        <f t="shared" si="0"/>
        <v>20.462249620440154</v>
      </c>
      <c r="AD7">
        <f t="shared" si="1"/>
        <v>2304.7933890659406</v>
      </c>
      <c r="AE7">
        <f>'IDT-1'!B7</f>
        <v>69</v>
      </c>
      <c r="AF7" s="24"/>
      <c r="AG7">
        <f t="shared" si="2"/>
        <v>2373.7933890659406</v>
      </c>
      <c r="AI7" s="34">
        <f>PXIL!H7</f>
        <v>0</v>
      </c>
      <c r="AJ7" s="34">
        <f>PXIL!N7</f>
        <v>0</v>
      </c>
      <c r="AK7" s="34">
        <f>RTM_IEX!H7</f>
        <v>113.08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11.566805225653207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1009.1645338846264</v>
      </c>
      <c r="P8" s="36">
        <v>118.13</v>
      </c>
      <c r="Q8" s="36">
        <v>32.545608472746899</v>
      </c>
      <c r="R8" s="38">
        <v>0</v>
      </c>
      <c r="S8" s="38">
        <v>0</v>
      </c>
      <c r="T8" s="37">
        <f>SUMPRODUCT(LTA!J8:AN8,LTA!J$101:AN$101,LTA!J$103:AN$103)</f>
        <v>88.07</v>
      </c>
      <c r="U8" s="37">
        <f>SUMPRODUCT(LTA!J8:AN8,LTA!J$102:AN$102,LTA!J$103:AN$103)</f>
        <v>133.69999999999999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708.24</v>
      </c>
      <c r="AB8" s="75">
        <f>-STOA!N8</f>
        <v>0</v>
      </c>
      <c r="AC8">
        <f t="shared" si="0"/>
        <v>20.245519687516339</v>
      </c>
      <c r="AD8">
        <f t="shared" si="1"/>
        <v>2280.3817175302493</v>
      </c>
      <c r="AE8">
        <f>'IDT-1'!B8</f>
        <v>61</v>
      </c>
      <c r="AF8" s="24"/>
      <c r="AG8">
        <f t="shared" si="2"/>
        <v>2341.3817175302493</v>
      </c>
      <c r="AI8" s="34">
        <f>PXIL!H8</f>
        <v>0</v>
      </c>
      <c r="AJ8" s="34">
        <f>PXIL!N8</f>
        <v>0</v>
      </c>
      <c r="AK8" s="34">
        <f>RTM_IEX!H8</f>
        <v>110.18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11.566805225653207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1009.8547519752196</v>
      </c>
      <c r="P9" s="36">
        <v>118.13</v>
      </c>
      <c r="Q9" s="36">
        <v>32.545608472746899</v>
      </c>
      <c r="R9" s="38">
        <v>0</v>
      </c>
      <c r="S9" s="38">
        <v>0</v>
      </c>
      <c r="T9" s="37">
        <f>SUMPRODUCT(LTA!J9:AN9,LTA!J$101:AN$101,LTA!J$103:AN$103)</f>
        <v>88.94</v>
      </c>
      <c r="U9" s="37">
        <f>SUMPRODUCT(LTA!J9:AN9,LTA!J$102:AN$102,LTA!J$103:AN$103)</f>
        <v>125.17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708.24</v>
      </c>
      <c r="AB9" s="75">
        <f>-STOA!N9</f>
        <v>0</v>
      </c>
      <c r="AC9">
        <f t="shared" si="0"/>
        <v>20.133145606713562</v>
      </c>
      <c r="AD9">
        <f t="shared" si="1"/>
        <v>2267.7243097016453</v>
      </c>
      <c r="AE9">
        <f>'IDT-1'!B9</f>
        <v>26</v>
      </c>
      <c r="AF9" s="24"/>
      <c r="AG9">
        <f t="shared" si="2"/>
        <v>2293.7243097016453</v>
      </c>
      <c r="AI9" s="34">
        <f>PXIL!H9</f>
        <v>0</v>
      </c>
      <c r="AJ9" s="34">
        <f>PXIL!N9</f>
        <v>0</v>
      </c>
      <c r="AK9" s="34">
        <f>RTM_IEX!H9</f>
        <v>104.38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11.566805225653207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1006.8413928517606</v>
      </c>
      <c r="P10" s="36">
        <v>118.13</v>
      </c>
      <c r="Q10" s="36">
        <v>32.545608472746899</v>
      </c>
      <c r="R10" s="38">
        <v>0</v>
      </c>
      <c r="S10" s="38">
        <v>0</v>
      </c>
      <c r="T10" s="37">
        <f>SUMPRODUCT(LTA!J10:AN10,LTA!J$101:AN$101,LTA!J$103:AN$103)</f>
        <v>89.92</v>
      </c>
      <c r="U10" s="37">
        <f>SUMPRODUCT(LTA!J10:AN10,LTA!J$102:AN$102,LTA!J$103:AN$103)</f>
        <v>131.91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708.24</v>
      </c>
      <c r="AB10" s="75">
        <f>-STOA!N10</f>
        <v>0</v>
      </c>
      <c r="AC10">
        <f t="shared" si="0"/>
        <v>19.936436046427126</v>
      </c>
      <c r="AD10">
        <f t="shared" si="1"/>
        <v>2245.5676601384735</v>
      </c>
      <c r="AE10">
        <f>'IDT-1'!B10</f>
        <v>11</v>
      </c>
      <c r="AF10" s="24"/>
      <c r="AG10">
        <f t="shared" si="2"/>
        <v>2256.5676601384735</v>
      </c>
      <c r="AI10" s="34">
        <f>PXIL!H10</f>
        <v>0</v>
      </c>
      <c r="AJ10" s="34">
        <f>PXIL!N10</f>
        <v>0</v>
      </c>
      <c r="AK10" s="34">
        <f>RTM_IEX!H10</f>
        <v>77.319999999999993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12.155613275613273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1007.2881794612994</v>
      </c>
      <c r="P11" s="36">
        <v>118.13</v>
      </c>
      <c r="Q11" s="36">
        <v>32.545608472746899</v>
      </c>
      <c r="R11" s="38">
        <v>0</v>
      </c>
      <c r="S11" s="38">
        <v>0</v>
      </c>
      <c r="T11" s="37">
        <f>SUMPRODUCT(LTA!J11:AN11,LTA!J$101:AN$101,LTA!J$103:AN$103)</f>
        <v>90.04</v>
      </c>
      <c r="U11" s="37">
        <f>SUMPRODUCT(LTA!J11:AN11,LTA!J$102:AN$102,LTA!J$103:AN$103)</f>
        <v>132.51999999999998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708.15</v>
      </c>
      <c r="AB11" s="75">
        <f>-STOA!N11</f>
        <v>0</v>
      </c>
      <c r="AC11">
        <f t="shared" si="0"/>
        <v>19.627957279430706</v>
      </c>
      <c r="AD11">
        <f t="shared" si="1"/>
        <v>2210.8217335649679</v>
      </c>
      <c r="AE11">
        <f>'IDT-1'!B11</f>
        <v>0</v>
      </c>
      <c r="AF11" s="24"/>
      <c r="AG11">
        <f t="shared" si="2"/>
        <v>2210.8217335649679</v>
      </c>
      <c r="AI11" s="34">
        <f>PXIL!H11</f>
        <v>0</v>
      </c>
      <c r="AJ11" s="34">
        <f>PXIL!N11</f>
        <v>0</v>
      </c>
      <c r="AK11" s="34">
        <f>RTM_IEX!H11</f>
        <v>40.590000000000003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12.114483554529718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1003.2009711957123</v>
      </c>
      <c r="P12" s="36">
        <v>118.13</v>
      </c>
      <c r="Q12" s="36">
        <v>32.545608472746899</v>
      </c>
      <c r="R12" s="38">
        <v>0</v>
      </c>
      <c r="S12" s="38">
        <v>0</v>
      </c>
      <c r="T12" s="37">
        <f>SUMPRODUCT(LTA!J12:AN12,LTA!J$101:AN$101,LTA!J$103:AN$103)</f>
        <v>90.3</v>
      </c>
      <c r="U12" s="37">
        <f>SUMPRODUCT(LTA!J12:AN12,LTA!J$102:AN$102,LTA!J$103:AN$103)</f>
        <v>133.19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708.15</v>
      </c>
      <c r="AB12" s="75">
        <f>-STOA!N12</f>
        <v>0</v>
      </c>
      <c r="AC12">
        <f t="shared" si="0"/>
        <v>19.404187905148007</v>
      </c>
      <c r="AD12">
        <f t="shared" si="1"/>
        <v>2185.6171649525804</v>
      </c>
      <c r="AE12">
        <f>'IDT-1'!B12</f>
        <v>0</v>
      </c>
      <c r="AF12" s="24"/>
      <c r="AG12">
        <f t="shared" si="2"/>
        <v>2185.6171649525804</v>
      </c>
      <c r="AI12" s="34">
        <f>PXIL!H12</f>
        <v>0</v>
      </c>
      <c r="AJ12" s="34">
        <f>PXIL!N12</f>
        <v>0</v>
      </c>
      <c r="AK12" s="34">
        <f>RTM_IEX!H12</f>
        <v>18.36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12.114483554529718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961.05699518272252</v>
      </c>
      <c r="P13" s="36">
        <v>118.13</v>
      </c>
      <c r="Q13" s="36">
        <v>32.545608472746899</v>
      </c>
      <c r="R13" s="38">
        <v>0</v>
      </c>
      <c r="S13" s="38">
        <v>0</v>
      </c>
      <c r="T13" s="37">
        <f>SUMPRODUCT(LTA!J13:AN13,LTA!J$101:AN$101,LTA!J$103:AN$103)</f>
        <v>90.460000000000008</v>
      </c>
      <c r="U13" s="37">
        <f>SUMPRODUCT(LTA!J13:AN13,LTA!J$102:AN$102,LTA!J$103:AN$103)</f>
        <v>133.83999999999997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708.15</v>
      </c>
      <c r="AB13" s="75">
        <f>-STOA!N13</f>
        <v>0</v>
      </c>
      <c r="AC13">
        <f t="shared" si="0"/>
        <v>19.219088916233698</v>
      </c>
      <c r="AD13">
        <f t="shared" si="1"/>
        <v>2164.7682879285044</v>
      </c>
      <c r="AE13">
        <f>'IDT-1'!B13</f>
        <v>0</v>
      </c>
      <c r="AF13" s="24"/>
      <c r="AG13">
        <f t="shared" si="2"/>
        <v>2164.7682879285044</v>
      </c>
      <c r="AI13" s="34">
        <f>PXIL!H13</f>
        <v>0</v>
      </c>
      <c r="AJ13" s="34">
        <f>PXIL!N13</f>
        <v>0</v>
      </c>
      <c r="AK13" s="34">
        <f>RTM_IEX!H13</f>
        <v>38.659999999999997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12.114483554529718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907.3692368673793</v>
      </c>
      <c r="P14" s="36">
        <v>118.13</v>
      </c>
      <c r="Q14" s="36">
        <v>32.545608472746899</v>
      </c>
      <c r="R14" s="38">
        <v>0</v>
      </c>
      <c r="S14" s="38">
        <v>0</v>
      </c>
      <c r="T14" s="37">
        <f>SUMPRODUCT(LTA!J14:AN14,LTA!J$101:AN$101,LTA!J$103:AN$103)</f>
        <v>90.59</v>
      </c>
      <c r="U14" s="37">
        <f>SUMPRODUCT(LTA!J14:AN14,LTA!J$102:AN$102,LTA!J$103:AN$103)</f>
        <v>134.38999999999999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708.15</v>
      </c>
      <c r="AB14" s="75">
        <f>-STOA!N14</f>
        <v>0</v>
      </c>
      <c r="AC14">
        <f t="shared" si="0"/>
        <v>19.007820643058675</v>
      </c>
      <c r="AD14">
        <f t="shared" si="1"/>
        <v>2140.9717978863364</v>
      </c>
      <c r="AE14">
        <f>'IDT-1'!B14</f>
        <v>0</v>
      </c>
      <c r="AF14" s="24"/>
      <c r="AG14">
        <f t="shared" si="2"/>
        <v>2140.9717978863364</v>
      </c>
      <c r="AI14" s="34">
        <f>PXIL!H14</f>
        <v>0</v>
      </c>
      <c r="AJ14" s="34">
        <f>PXIL!N14</f>
        <v>0</v>
      </c>
      <c r="AK14" s="34">
        <f>RTM_IEX!H14</f>
        <v>67.66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11.742873629544142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912.79211458647524</v>
      </c>
      <c r="P15" s="36">
        <v>118.13</v>
      </c>
      <c r="Q15" s="36">
        <v>32.545608472746899</v>
      </c>
      <c r="R15" s="38">
        <v>0</v>
      </c>
      <c r="S15" s="38">
        <v>0</v>
      </c>
      <c r="T15" s="37">
        <f>SUMPRODUCT(LTA!J15:AN15,LTA!J$101:AN$101,LTA!J$103:AN$103)</f>
        <v>106.82</v>
      </c>
      <c r="U15" s="37">
        <f>SUMPRODUCT(LTA!J15:AN15,LTA!J$102:AN$102,LTA!J$103:AN$103)</f>
        <v>154.30000000000001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684.97</v>
      </c>
      <c r="AB15" s="75">
        <f>-STOA!N15</f>
        <v>0</v>
      </c>
      <c r="AC15">
        <f t="shared" si="0"/>
        <v>19.013199799646848</v>
      </c>
      <c r="AD15">
        <f t="shared" si="1"/>
        <v>2141.5776865238586</v>
      </c>
      <c r="AE15">
        <f>'IDT-1'!B15</f>
        <v>0</v>
      </c>
      <c r="AF15" s="24"/>
      <c r="AG15">
        <f t="shared" si="2"/>
        <v>2141.5776865238586</v>
      </c>
      <c r="AI15" s="34">
        <f>PXIL!H15</f>
        <v>0</v>
      </c>
      <c r="AJ15" s="34">
        <f>PXIL!N15</f>
        <v>0</v>
      </c>
      <c r="AK15" s="34">
        <f>RTM_IEX!H15</f>
        <v>50.26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11.742873629544142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904.58371212837221</v>
      </c>
      <c r="P16" s="36">
        <v>118.13</v>
      </c>
      <c r="Q16" s="36">
        <v>32.545608472746899</v>
      </c>
      <c r="R16" s="38">
        <v>0</v>
      </c>
      <c r="S16" s="38">
        <v>0</v>
      </c>
      <c r="T16" s="37">
        <f>SUMPRODUCT(LTA!J16:AN16,LTA!J$101:AN$101,LTA!J$103:AN$103)</f>
        <v>106.91</v>
      </c>
      <c r="U16" s="37">
        <f>SUMPRODUCT(LTA!J16:AN16,LTA!J$102:AN$102,LTA!J$103:AN$103)</f>
        <v>153.48000000000002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684.97</v>
      </c>
      <c r="AB16" s="75">
        <f>-STOA!N16</f>
        <v>0</v>
      </c>
      <c r="AC16">
        <f t="shared" si="0"/>
        <v>18.772885858015538</v>
      </c>
      <c r="AD16">
        <f t="shared" si="1"/>
        <v>2114.5095980073866</v>
      </c>
      <c r="AE16">
        <f>'IDT-1'!B16</f>
        <v>0</v>
      </c>
      <c r="AF16" s="24"/>
      <c r="AG16">
        <f t="shared" si="2"/>
        <v>2114.5095980073866</v>
      </c>
      <c r="AI16" s="34">
        <f>PXIL!H16</f>
        <v>0</v>
      </c>
      <c r="AJ16" s="34">
        <f>PXIL!N16</f>
        <v>0</v>
      </c>
      <c r="AK16" s="34">
        <f>RTM_IEX!H16</f>
        <v>31.89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11.742873629544142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902.3310059744914</v>
      </c>
      <c r="P17" s="36">
        <v>118.13</v>
      </c>
      <c r="Q17" s="36">
        <v>14.497413946852152</v>
      </c>
      <c r="R17" s="38">
        <v>0</v>
      </c>
      <c r="S17" s="38">
        <v>0</v>
      </c>
      <c r="T17" s="37">
        <f>SUMPRODUCT(LTA!J17:AN17,LTA!J$101:AN$101,LTA!J$103:AN$103)</f>
        <v>106.34</v>
      </c>
      <c r="U17" s="37">
        <f>SUMPRODUCT(LTA!J17:AN17,LTA!J$102:AN$102,LTA!J$103:AN$103)</f>
        <v>157.12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684.97</v>
      </c>
      <c r="AB17" s="75">
        <f>-STOA!N17</f>
        <v>0</v>
      </c>
      <c r="AC17">
        <f t="shared" si="0"/>
        <v>18.612805932033517</v>
      </c>
      <c r="AD17">
        <f t="shared" si="1"/>
        <v>2096.4787772535933</v>
      </c>
      <c r="AE17">
        <f>'IDT-1'!B17</f>
        <v>0</v>
      </c>
      <c r="AF17" s="24"/>
      <c r="AG17">
        <f t="shared" si="2"/>
        <v>2096.4787772535933</v>
      </c>
      <c r="AI17" s="34">
        <f>PXIL!H17</f>
        <v>0</v>
      </c>
      <c r="AJ17" s="34">
        <f>PXIL!N17</f>
        <v>0</v>
      </c>
      <c r="AK17" s="34">
        <f>RTM_IEX!H17</f>
        <v>30.93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11.742873629544142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865.20727662629145</v>
      </c>
      <c r="P18" s="36">
        <v>118.13</v>
      </c>
      <c r="Q18" s="36">
        <v>14.497413946852152</v>
      </c>
      <c r="R18" s="38">
        <v>0</v>
      </c>
      <c r="S18" s="38">
        <v>0</v>
      </c>
      <c r="T18" s="37">
        <f>SUMPRODUCT(LTA!J18:AN18,LTA!J$101:AN$101,LTA!J$103:AN$103)</f>
        <v>105.41999999999999</v>
      </c>
      <c r="U18" s="37">
        <f>SUMPRODUCT(LTA!J18:AN18,LTA!J$102:AN$102,LTA!J$103:AN$103)</f>
        <v>155.88999999999999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684.97</v>
      </c>
      <c r="AB18" s="75">
        <f>-STOA!N18</f>
        <v>0</v>
      </c>
      <c r="AC18">
        <f t="shared" si="0"/>
        <v>18.437213113769356</v>
      </c>
      <c r="AD18">
        <f t="shared" si="1"/>
        <v>2076.7006407236572</v>
      </c>
      <c r="AE18">
        <f>'IDT-1'!B18</f>
        <v>0</v>
      </c>
      <c r="AF18" s="24"/>
      <c r="AG18">
        <f t="shared" si="2"/>
        <v>2076.7006407236572</v>
      </c>
      <c r="AI18" s="34">
        <f>PXIL!H18</f>
        <v>0</v>
      </c>
      <c r="AJ18" s="34">
        <f>PXIL!N18</f>
        <v>0</v>
      </c>
      <c r="AK18" s="34">
        <f>RTM_IEX!H18</f>
        <v>50.25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11.165083135391924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866.21694424372947</v>
      </c>
      <c r="P19" s="36">
        <v>118.13</v>
      </c>
      <c r="Q19" s="36">
        <v>14.5</v>
      </c>
      <c r="R19" s="38">
        <v>0</v>
      </c>
      <c r="S19" s="38">
        <v>0</v>
      </c>
      <c r="T19" s="37">
        <f>SUMPRODUCT(LTA!J19:AN19,LTA!J$101:AN$101,LTA!J$103:AN$103)</f>
        <v>105.07</v>
      </c>
      <c r="U19" s="37">
        <f>SUMPRODUCT(LTA!J19:AN19,LTA!J$102:AN$102,LTA!J$103:AN$103)</f>
        <v>154.53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684.97</v>
      </c>
      <c r="AB19" s="75">
        <f>-STOA!N19</f>
        <v>0</v>
      </c>
      <c r="AC19">
        <f t="shared" si="0"/>
        <v>18.077332389721974</v>
      </c>
      <c r="AD19">
        <f t="shared" si="1"/>
        <v>2036.1649846241385</v>
      </c>
      <c r="AE19">
        <f>'IDT-1'!B19</f>
        <v>0</v>
      </c>
      <c r="AF19" s="24"/>
      <c r="AG19">
        <f t="shared" si="2"/>
        <v>2036.1649846241385</v>
      </c>
      <c r="AI19" s="34">
        <f>PXIL!H19</f>
        <v>0</v>
      </c>
      <c r="AJ19" s="34">
        <f>PXIL!N19</f>
        <v>0</v>
      </c>
      <c r="AK19" s="34">
        <f>RTM_IEX!H19</f>
        <v>10.63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11.211995249406176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866.20456007839164</v>
      </c>
      <c r="P20" s="36">
        <v>118.13</v>
      </c>
      <c r="Q20" s="36">
        <v>14.5</v>
      </c>
      <c r="R20" s="38">
        <v>0</v>
      </c>
      <c r="S20" s="38">
        <v>0</v>
      </c>
      <c r="T20" s="37">
        <f>SUMPRODUCT(LTA!J20:AN20,LTA!J$101:AN$101,LTA!J$103:AN$103)</f>
        <v>104.53</v>
      </c>
      <c r="U20" s="37">
        <f>SUMPRODUCT(LTA!J20:AN20,LTA!J$102:AN$102,LTA!J$103:AN$103)</f>
        <v>153.19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684.97</v>
      </c>
      <c r="AB20" s="75">
        <f>-STOA!N20</f>
        <v>0</v>
      </c>
      <c r="AC20">
        <f t="shared" si="0"/>
        <v>17.967548235670328</v>
      </c>
      <c r="AD20">
        <f t="shared" si="1"/>
        <v>2023.7992967268667</v>
      </c>
      <c r="AE20">
        <f>'IDT-1'!B20</f>
        <v>0</v>
      </c>
      <c r="AF20" s="24"/>
      <c r="AG20">
        <f t="shared" si="2"/>
        <v>2023.7992967268667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11.211995249406176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849.59510613779355</v>
      </c>
      <c r="P21" s="36">
        <v>86.97999999999999</v>
      </c>
      <c r="Q21" s="36">
        <v>14.5</v>
      </c>
      <c r="R21" s="38">
        <v>0</v>
      </c>
      <c r="S21" s="38">
        <v>0</v>
      </c>
      <c r="T21" s="37">
        <f>SUMPRODUCT(LTA!J21:AN21,LTA!J$101:AN$101,LTA!J$103:AN$103)</f>
        <v>103.89999999999999</v>
      </c>
      <c r="U21" s="37">
        <f>SUMPRODUCT(LTA!J21:AN21,LTA!J$102:AN$102,LTA!J$103:AN$103)</f>
        <v>152.57999999999998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684.97</v>
      </c>
      <c r="AB21" s="75">
        <f>-STOA!N21</f>
        <v>0</v>
      </c>
      <c r="AC21">
        <f t="shared" si="0"/>
        <v>17.651768698781602</v>
      </c>
      <c r="AD21">
        <f t="shared" si="1"/>
        <v>1962.1156223231574</v>
      </c>
      <c r="AE21">
        <f>'IDT-1'!B21</f>
        <v>0</v>
      </c>
      <c r="AF21" s="24"/>
      <c r="AG21">
        <f t="shared" si="2"/>
        <v>1962.1156223231574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-13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11.211995249406176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854.40671679676484</v>
      </c>
      <c r="P22" s="36">
        <v>57.989999999999995</v>
      </c>
      <c r="Q22" s="36">
        <v>14.5</v>
      </c>
      <c r="R22" s="38">
        <v>0</v>
      </c>
      <c r="S22" s="38">
        <v>0</v>
      </c>
      <c r="T22" s="37">
        <f>SUMPRODUCT(LTA!J22:AN22,LTA!J$101:AN$101,LTA!J$103:AN$103)</f>
        <v>103.35</v>
      </c>
      <c r="U22" s="37">
        <f>SUMPRODUCT(LTA!J22:AN22,LTA!J$102:AN$102,LTA!J$103:AN$103)</f>
        <v>157.35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684.97</v>
      </c>
      <c r="AB22" s="75">
        <f>-STOA!N22</f>
        <v>0</v>
      </c>
      <c r="AC22">
        <f t="shared" si="0"/>
        <v>17.369597342314204</v>
      </c>
      <c r="AD22">
        <f t="shared" si="1"/>
        <v>1954.4394043385958</v>
      </c>
      <c r="AE22">
        <f>'IDT-1'!B22</f>
        <v>0</v>
      </c>
      <c r="AF22" s="24"/>
      <c r="AG22">
        <f t="shared" si="2"/>
        <v>1954.4394043385958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4.7977999999999996</v>
      </c>
      <c r="E23">
        <f>GT_NG!P23</f>
        <v>11.211995249406176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857.34390494338334</v>
      </c>
      <c r="P23" s="36">
        <v>57.989999999999995</v>
      </c>
      <c r="Q23" s="36">
        <v>14.5</v>
      </c>
      <c r="R23" s="38">
        <v>0</v>
      </c>
      <c r="S23" s="38">
        <v>0</v>
      </c>
      <c r="T23" s="37">
        <f>SUMPRODUCT(LTA!J23:AN23,LTA!J$101:AN$101,LTA!J$103:AN$103)</f>
        <v>99.32</v>
      </c>
      <c r="U23" s="37">
        <f>SUMPRODUCT(LTA!J23:AN23,LTA!J$102:AN$102,LTA!J$103:AN$103)</f>
        <v>154.91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684.97</v>
      </c>
      <c r="AB23" s="75">
        <f>-STOA!N23</f>
        <v>0</v>
      </c>
      <c r="AC23">
        <f t="shared" si="0"/>
        <v>17.398819810659816</v>
      </c>
      <c r="AD23">
        <f t="shared" si="1"/>
        <v>1943.6687700168688</v>
      </c>
      <c r="AE23">
        <f>'IDT-1'!B23</f>
        <v>0</v>
      </c>
      <c r="AF23" s="24"/>
      <c r="AG23">
        <f t="shared" si="2"/>
        <v>1943.6687700168688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4.7977999999999996</v>
      </c>
      <c r="E24">
        <f>GT_NG!P24</f>
        <v>11.211995249406176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873.81675956004392</v>
      </c>
      <c r="P24" s="36">
        <v>57.989999999999995</v>
      </c>
      <c r="Q24" s="36">
        <v>14.5</v>
      </c>
      <c r="R24" s="38">
        <v>0</v>
      </c>
      <c r="S24" s="38">
        <v>0</v>
      </c>
      <c r="T24" s="37">
        <f>SUMPRODUCT(LTA!J24:AN24,LTA!J$101:AN$101,LTA!J$103:AN$103)</f>
        <v>98.69</v>
      </c>
      <c r="U24" s="37">
        <f>SUMPRODUCT(LTA!J24:AN24,LTA!J$102:AN$102,LTA!J$103:AN$103)</f>
        <v>153.91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684.97</v>
      </c>
      <c r="AB24" s="75">
        <f>-STOA!N24</f>
        <v>0</v>
      </c>
      <c r="AC24">
        <f t="shared" si="0"/>
        <v>17.680365099163751</v>
      </c>
      <c r="AD24">
        <f t="shared" si="1"/>
        <v>1941.2300793450256</v>
      </c>
      <c r="AE24">
        <f>'IDT-1'!B24</f>
        <v>0</v>
      </c>
      <c r="AF24" s="24"/>
      <c r="AG24">
        <f t="shared" si="2"/>
        <v>1941.2300793450256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4.7977999999999996</v>
      </c>
      <c r="E25">
        <f>GT_NG!P25</f>
        <v>11.211995249406176</v>
      </c>
      <c r="F25">
        <f>GT_Spot!P25</f>
        <v>0</v>
      </c>
      <c r="G25">
        <f>PPCL_NG!P25</f>
        <v>5.6579999999999986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850.6501139773045</v>
      </c>
      <c r="P25" s="36">
        <v>57.989999999999995</v>
      </c>
      <c r="Q25" s="36">
        <v>14.5</v>
      </c>
      <c r="R25" s="38">
        <v>0</v>
      </c>
      <c r="S25" s="38">
        <v>0</v>
      </c>
      <c r="T25" s="37">
        <f>SUMPRODUCT(LTA!J25:AN25,LTA!J$101:AN$101,LTA!J$103:AN$103)</f>
        <v>98.9</v>
      </c>
      <c r="U25" s="37">
        <f>SUMPRODUCT(LTA!J25:AN25,LTA!J$102:AN$102,LTA!J$103:AN$103)</f>
        <v>154.34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684.97</v>
      </c>
      <c r="AB25" s="75">
        <f>-STOA!N25</f>
        <v>0</v>
      </c>
      <c r="AC25">
        <f t="shared" si="0"/>
        <v>17.718361696001743</v>
      </c>
      <c r="AD25">
        <f t="shared" si="1"/>
        <v>1903.3234371654482</v>
      </c>
      <c r="AE25">
        <f>'IDT-1'!B25</f>
        <v>0</v>
      </c>
      <c r="AF25" s="24"/>
      <c r="AG25">
        <f t="shared" si="2"/>
        <v>1903.3234371654482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-46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4.7977999999999996</v>
      </c>
      <c r="E26">
        <f>GT_NG!P26</f>
        <v>11.211995249406176</v>
      </c>
      <c r="F26">
        <f>GT_Spot!P26</f>
        <v>0</v>
      </c>
      <c r="G26">
        <f>PPCL_NG!P26</f>
        <v>11.315999999999997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850.58155919863486</v>
      </c>
      <c r="P26" s="36">
        <v>57.989999999999995</v>
      </c>
      <c r="Q26" s="36">
        <v>14.5</v>
      </c>
      <c r="R26" s="38">
        <v>0</v>
      </c>
      <c r="S26" s="38">
        <v>0</v>
      </c>
      <c r="T26" s="37">
        <f>SUMPRODUCT(LTA!J26:AN26,LTA!J$101:AN$101,LTA!J$103:AN$103)</f>
        <v>105.17</v>
      </c>
      <c r="U26" s="37">
        <f>SUMPRODUCT(LTA!J26:AN26,LTA!J$102:AN$102,LTA!J$103:AN$103)</f>
        <v>154.47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684.97</v>
      </c>
      <c r="AB26" s="75">
        <f>-STOA!N26</f>
        <v>0</v>
      </c>
      <c r="AC26">
        <f t="shared" si="0"/>
        <v>18.028065746959943</v>
      </c>
      <c r="AD26">
        <f t="shared" si="1"/>
        <v>1892.0031783358202</v>
      </c>
      <c r="AE26">
        <f>'IDT-1'!B26</f>
        <v>0</v>
      </c>
      <c r="AF26" s="24"/>
      <c r="AG26">
        <f t="shared" si="2"/>
        <v>1892.0031783358202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-69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4.7977999999999996</v>
      </c>
      <c r="E27">
        <f>GT_NG!P27</f>
        <v>11.165083135391924</v>
      </c>
      <c r="F27">
        <f>GT_Spot!P27</f>
        <v>0</v>
      </c>
      <c r="G27">
        <f>PPCL_NG!P27</f>
        <v>11.315999999999997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852.12395618016296</v>
      </c>
      <c r="P27" s="36">
        <v>58.72</v>
      </c>
      <c r="Q27" s="36">
        <v>14.5</v>
      </c>
      <c r="R27" s="38">
        <v>1.0652017937219733</v>
      </c>
      <c r="S27" s="38">
        <v>0</v>
      </c>
      <c r="T27" s="37">
        <f>SUMPRODUCT(LTA!J27:AN27,LTA!J$101:AN$101,LTA!J$103:AN$103)</f>
        <v>109.96</v>
      </c>
      <c r="U27" s="37">
        <f>SUMPRODUCT(LTA!J27:AN27,LTA!J$102:AN$102,LTA!J$103:AN$103)</f>
        <v>155.01000000000002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603.26</v>
      </c>
      <c r="AB27" s="75">
        <f>-STOA!N27</f>
        <v>0</v>
      </c>
      <c r="AC27">
        <f t="shared" si="0"/>
        <v>16.869948393291491</v>
      </c>
      <c r="AD27">
        <f t="shared" si="1"/>
        <v>1878.0719823507245</v>
      </c>
      <c r="AE27">
        <f>'IDT-1'!B27</f>
        <v>0</v>
      </c>
      <c r="AF27" s="24"/>
      <c r="AG27">
        <f t="shared" si="2"/>
        <v>1878.0719823507245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4.7977999999999996</v>
      </c>
      <c r="E28">
        <f>GT_NG!P28</f>
        <v>11.518408551068884</v>
      </c>
      <c r="F28">
        <f>GT_Spot!P28</f>
        <v>0</v>
      </c>
      <c r="G28">
        <f>PPCL_NG!P28</f>
        <v>11.315999999999997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847.86038315751989</v>
      </c>
      <c r="P28" s="36">
        <v>58.72</v>
      </c>
      <c r="Q28" s="36">
        <v>14.5</v>
      </c>
      <c r="R28" s="38">
        <v>3.1952023988005998</v>
      </c>
      <c r="S28" s="38">
        <v>0</v>
      </c>
      <c r="T28" s="37">
        <f>SUMPRODUCT(LTA!J28:AN28,LTA!J$101:AN$101,LTA!J$103:AN$103)</f>
        <v>119.3</v>
      </c>
      <c r="U28" s="37">
        <f>SUMPRODUCT(LTA!J28:AN28,LTA!J$102:AN$102,LTA!J$103:AN$103)</f>
        <v>154.20000000000002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603.26</v>
      </c>
      <c r="AB28" s="75">
        <f>-STOA!N28</f>
        <v>0</v>
      </c>
      <c r="AC28">
        <f t="shared" si="0"/>
        <v>16.982614984808052</v>
      </c>
      <c r="AD28">
        <f t="shared" si="1"/>
        <v>1878.7090687573202</v>
      </c>
      <c r="AE28">
        <f>'IDT-1'!B28</f>
        <v>0</v>
      </c>
      <c r="AF28" s="24"/>
      <c r="AG28">
        <f t="shared" si="2"/>
        <v>1878.7090687573202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4.7977999999999996</v>
      </c>
      <c r="E29">
        <f>GT_NG!P29</f>
        <v>11.518408551068884</v>
      </c>
      <c r="F29">
        <f>GT_Spot!P29</f>
        <v>0</v>
      </c>
      <c r="G29">
        <f>PPCL_NG!P29</f>
        <v>16.973999999999997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848.06821378548636</v>
      </c>
      <c r="P29" s="36">
        <v>57.99</v>
      </c>
      <c r="Q29" s="36">
        <v>14.5</v>
      </c>
      <c r="R29" s="38">
        <v>6.1</v>
      </c>
      <c r="S29" s="38">
        <v>0</v>
      </c>
      <c r="T29" s="37">
        <f>SUMPRODUCT(LTA!J29:AN29,LTA!J$101:AN$101,LTA!J$103:AN$103)</f>
        <v>135.26999999999998</v>
      </c>
      <c r="U29" s="37">
        <f>SUMPRODUCT(LTA!J29:AN29,LTA!J$102:AN$102,LTA!J$103:AN$103)</f>
        <v>156.07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603.26</v>
      </c>
      <c r="AB29" s="75">
        <f>-STOA!N29</f>
        <v>0</v>
      </c>
      <c r="AC29">
        <f t="shared" si="0"/>
        <v>17.139339493047146</v>
      </c>
      <c r="AD29">
        <f t="shared" si="1"/>
        <v>1912.4329724782472</v>
      </c>
      <c r="AE29">
        <f>'IDT-1'!B29</f>
        <v>0</v>
      </c>
      <c r="AF29" s="24"/>
      <c r="AG29">
        <f t="shared" si="2"/>
        <v>1912.4329724782472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4.7977999999999996</v>
      </c>
      <c r="E30">
        <f>GT_NG!P30</f>
        <v>11.518408551068884</v>
      </c>
      <c r="F30">
        <f>GT_Spot!P30</f>
        <v>0</v>
      </c>
      <c r="G30">
        <f>PPCL_NG!P30</f>
        <v>16.973999999999997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835.14397144680572</v>
      </c>
      <c r="P30" s="36">
        <v>57.99</v>
      </c>
      <c r="Q30" s="36">
        <v>14.5</v>
      </c>
      <c r="R30" s="38">
        <v>36.285045733788401</v>
      </c>
      <c r="S30" s="38">
        <v>0</v>
      </c>
      <c r="T30" s="37">
        <f>SUMPRODUCT(LTA!J30:AN30,LTA!J$101:AN$101,LTA!J$103:AN$103)</f>
        <v>149.79</v>
      </c>
      <c r="U30" s="37">
        <f>SUMPRODUCT(LTA!J30:AN30,LTA!J$102:AN$102,LTA!J$103:AN$103)</f>
        <v>154.69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603.26</v>
      </c>
      <c r="AB30" s="75">
        <f>-STOA!N30</f>
        <v>0</v>
      </c>
      <c r="AC30">
        <f t="shared" si="0"/>
        <v>17.744235408767519</v>
      </c>
      <c r="AD30">
        <f t="shared" si="1"/>
        <v>1904.2288799576345</v>
      </c>
      <c r="AE30">
        <f>'IDT-1'!B30</f>
        <v>0</v>
      </c>
      <c r="AF30" s="24"/>
      <c r="AG30">
        <f t="shared" si="2"/>
        <v>1904.2288799576345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-47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4.7977999999999996</v>
      </c>
      <c r="E31">
        <f>GT_NG!P31</f>
        <v>11.566805225653207</v>
      </c>
      <c r="F31">
        <f>GT_Spot!P31</f>
        <v>0</v>
      </c>
      <c r="G31">
        <f>PPCL_NG!P31</f>
        <v>17.017500000000002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832.18326362978962</v>
      </c>
      <c r="P31" s="36">
        <v>57.99</v>
      </c>
      <c r="Q31" s="36">
        <v>14.5</v>
      </c>
      <c r="R31" s="38">
        <v>45.5</v>
      </c>
      <c r="S31" s="38">
        <v>0</v>
      </c>
      <c r="T31" s="37">
        <f>SUMPRODUCT(LTA!J31:AN31,LTA!J$101:AN$101,LTA!J$103:AN$103)</f>
        <v>168.60999999999999</v>
      </c>
      <c r="U31" s="37">
        <f>SUMPRODUCT(LTA!J31:AN31,LTA!J$102:AN$102,LTA!J$103:AN$103)</f>
        <v>155.13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-9</v>
      </c>
      <c r="AA31" s="75">
        <f>STOA!H31</f>
        <v>603.38999999999987</v>
      </c>
      <c r="AB31" s="75">
        <f>-STOA!N31</f>
        <v>0</v>
      </c>
      <c r="AC31">
        <f t="shared" si="0"/>
        <v>18.601060522332645</v>
      </c>
      <c r="AD31">
        <f t="shared" si="1"/>
        <v>1858.108197967849</v>
      </c>
      <c r="AE31">
        <f>'IDT-1'!B31</f>
        <v>0</v>
      </c>
      <c r="AF31" s="24"/>
      <c r="AG31">
        <f t="shared" si="2"/>
        <v>1858.108197967849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-109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4.7977999999999996</v>
      </c>
      <c r="E32">
        <f>GT_NG!P32</f>
        <v>11.566805225653207</v>
      </c>
      <c r="F32">
        <f>GT_Spot!P32</f>
        <v>0</v>
      </c>
      <c r="G32">
        <f>PPCL_NG!P32</f>
        <v>17.017500000000002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832.15670422711958</v>
      </c>
      <c r="P32" s="36">
        <v>57.99</v>
      </c>
      <c r="Q32" s="36">
        <v>14.5</v>
      </c>
      <c r="R32" s="38">
        <v>45.5</v>
      </c>
      <c r="S32" s="38">
        <v>0</v>
      </c>
      <c r="T32" s="37">
        <f>SUMPRODUCT(LTA!J32:AN32,LTA!J$101:AN$101,LTA!J$103:AN$103)</f>
        <v>192.37</v>
      </c>
      <c r="U32" s="37">
        <f>SUMPRODUCT(LTA!J32:AN32,LTA!J$102:AN$102,LTA!J$103:AN$103)</f>
        <v>154.18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-35</v>
      </c>
      <c r="AA32" s="75">
        <f>STOA!H32</f>
        <v>603.38999999999987</v>
      </c>
      <c r="AB32" s="75">
        <f>-STOA!N32</f>
        <v>0</v>
      </c>
      <c r="AC32">
        <f t="shared" si="0"/>
        <v>19.076776752777207</v>
      </c>
      <c r="AD32">
        <f t="shared" si="1"/>
        <v>1849.4159223347344</v>
      </c>
      <c r="AE32">
        <f>'IDT-1'!B32</f>
        <v>0</v>
      </c>
      <c r="AF32" s="24"/>
      <c r="AG32">
        <f t="shared" si="2"/>
        <v>1849.4159223347344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-114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4.7977999999999996</v>
      </c>
      <c r="E33">
        <f>GT_NG!P33</f>
        <v>11.566805225653207</v>
      </c>
      <c r="F33">
        <f>GT_Spot!P33</f>
        <v>0</v>
      </c>
      <c r="G33">
        <f>PPCL_NG!P33</f>
        <v>17.02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831.98332101550375</v>
      </c>
      <c r="P33" s="36">
        <v>57.99</v>
      </c>
      <c r="Q33" s="36">
        <v>14.5</v>
      </c>
      <c r="R33" s="38">
        <v>45.5</v>
      </c>
      <c r="S33" s="38">
        <v>0</v>
      </c>
      <c r="T33" s="37">
        <f>SUMPRODUCT(LTA!J33:AN33,LTA!J$101:AN$101,LTA!J$103:AN$103)</f>
        <v>219.09</v>
      </c>
      <c r="U33" s="37">
        <f>SUMPRODUCT(LTA!J33:AN33,LTA!J$102:AN$102,LTA!J$103:AN$103)</f>
        <v>152.72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-62</v>
      </c>
      <c r="AA33" s="75">
        <f>STOA!H33</f>
        <v>603.38999999999987</v>
      </c>
      <c r="AB33" s="75">
        <f>-STOA!N33</f>
        <v>0</v>
      </c>
      <c r="AC33">
        <f t="shared" si="0"/>
        <v>19.643807953880604</v>
      </c>
      <c r="AD33">
        <f t="shared" si="1"/>
        <v>1834.9380079220152</v>
      </c>
      <c r="AE33">
        <f>'IDT-1'!B33</f>
        <v>0</v>
      </c>
      <c r="AF33" s="24"/>
      <c r="AG33">
        <f t="shared" si="2"/>
        <v>1834.9380079220152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-126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4.7977999999999996</v>
      </c>
      <c r="E34">
        <f>GT_NG!P34</f>
        <v>11.566805225653207</v>
      </c>
      <c r="F34">
        <f>GT_Spot!P34</f>
        <v>0</v>
      </c>
      <c r="G34">
        <f>PPCL_NG!P34</f>
        <v>26.948333333333331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831.9567616128337</v>
      </c>
      <c r="P34" s="36">
        <v>57.99</v>
      </c>
      <c r="Q34" s="36">
        <v>14.5</v>
      </c>
      <c r="R34" s="38">
        <v>46</v>
      </c>
      <c r="S34" s="38">
        <v>0</v>
      </c>
      <c r="T34" s="37">
        <f>SUMPRODUCT(LTA!J34:AN34,LTA!J$101:AN$101,LTA!J$103:AN$103)</f>
        <v>248.54999999999998</v>
      </c>
      <c r="U34" s="37">
        <f>SUMPRODUCT(LTA!J34:AN34,LTA!J$102:AN$102,LTA!J$103:AN$103)</f>
        <v>153.25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-88</v>
      </c>
      <c r="AA34" s="75">
        <f>STOA!H34</f>
        <v>603.38999999999987</v>
      </c>
      <c r="AB34" s="75">
        <f>-STOA!N34</f>
        <v>0</v>
      </c>
      <c r="AC34">
        <f t="shared" si="0"/>
        <v>20.21233062500313</v>
      </c>
      <c r="AD34">
        <f t="shared" si="1"/>
        <v>1850.7612591815559</v>
      </c>
      <c r="AE34">
        <f>'IDT-1'!B34</f>
        <v>0</v>
      </c>
      <c r="AF34" s="24"/>
      <c r="AG34">
        <f t="shared" si="2"/>
        <v>1850.7612591815559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-124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4.7977999999999996</v>
      </c>
      <c r="E35">
        <f>GT_NG!P35</f>
        <v>11.566805225653207</v>
      </c>
      <c r="F35">
        <f>GT_Spot!P35</f>
        <v>0</v>
      </c>
      <c r="G35">
        <f>PPCL_NG!P35</f>
        <v>26.948333333333331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834.41150393504847</v>
      </c>
      <c r="P35" s="36">
        <v>57.99</v>
      </c>
      <c r="Q35" s="36">
        <v>14.5</v>
      </c>
      <c r="R35" s="38">
        <v>47.5</v>
      </c>
      <c r="S35" s="38">
        <v>0</v>
      </c>
      <c r="T35" s="37">
        <f>SUMPRODUCT(LTA!J35:AN35,LTA!J$101:AN$101,LTA!J$103:AN$103)</f>
        <v>268.75</v>
      </c>
      <c r="U35" s="37">
        <f>SUMPRODUCT(LTA!J35:AN35,LTA!J$102:AN$102,LTA!J$103:AN$103)</f>
        <v>153.30000000000001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-116</v>
      </c>
      <c r="AA35" s="75">
        <f>STOA!H35</f>
        <v>605.69999999999993</v>
      </c>
      <c r="AB35" s="75">
        <f>-STOA!N35</f>
        <v>0</v>
      </c>
      <c r="AC35">
        <f t="shared" si="0"/>
        <v>20.543319760182769</v>
      </c>
      <c r="AD35">
        <f t="shared" si="1"/>
        <v>1865.9450123685911</v>
      </c>
      <c r="AE35">
        <f>'IDT-1'!B35</f>
        <v>0</v>
      </c>
      <c r="AF35" s="24"/>
      <c r="AG35">
        <f t="shared" si="2"/>
        <v>1865.9450123685911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-107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4.7977999999999996</v>
      </c>
      <c r="E36">
        <f>GT_NG!P36</f>
        <v>11.566805225653207</v>
      </c>
      <c r="F36">
        <f>GT_Spot!P36</f>
        <v>0</v>
      </c>
      <c r="G36">
        <f>PPCL_NG!P36</f>
        <v>26.948333333333331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834.38494453237843</v>
      </c>
      <c r="P36" s="36">
        <v>57.99</v>
      </c>
      <c r="Q36" s="36">
        <v>14.5</v>
      </c>
      <c r="R36" s="38">
        <v>47.5</v>
      </c>
      <c r="S36" s="38">
        <v>0</v>
      </c>
      <c r="T36" s="37">
        <f>SUMPRODUCT(LTA!J36:AN36,LTA!J$101:AN$101,LTA!J$103:AN$103)</f>
        <v>298.46999999999997</v>
      </c>
      <c r="U36" s="37">
        <f>SUMPRODUCT(LTA!J36:AN36,LTA!J$102:AN$102,LTA!J$103:AN$103)</f>
        <v>154.22999999999999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-119</v>
      </c>
      <c r="AA36" s="75">
        <f>STOA!H36</f>
        <v>606.70999999999992</v>
      </c>
      <c r="AB36" s="75">
        <f>-STOA!N36</f>
        <v>0</v>
      </c>
      <c r="AC36">
        <f t="shared" si="0"/>
        <v>20.919353440183421</v>
      </c>
      <c r="AD36">
        <f t="shared" si="1"/>
        <v>1886.2024192859208</v>
      </c>
      <c r="AE36">
        <f>'IDT-1'!B36</f>
        <v>0</v>
      </c>
      <c r="AF36" s="24"/>
      <c r="AG36">
        <f t="shared" si="2"/>
        <v>1886.2024192859208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-115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4.7977999999999996</v>
      </c>
      <c r="E37">
        <f>GT_NG!P37</f>
        <v>11.566805225653207</v>
      </c>
      <c r="F37">
        <f>GT_Spot!P37</f>
        <v>0</v>
      </c>
      <c r="G37">
        <f>PPCL_NG!P37</f>
        <v>34.04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833.76118622169895</v>
      </c>
      <c r="P37" s="36">
        <v>57.99</v>
      </c>
      <c r="Q37" s="36">
        <v>14.5</v>
      </c>
      <c r="R37" s="38">
        <v>47.5</v>
      </c>
      <c r="S37" s="38">
        <v>0</v>
      </c>
      <c r="T37" s="37">
        <f>SUMPRODUCT(LTA!J37:AN37,LTA!J$101:AN$101,LTA!J$103:AN$103)</f>
        <v>327.67999999999995</v>
      </c>
      <c r="U37" s="37">
        <f>SUMPRODUCT(LTA!J37:AN37,LTA!J$102:AN$102,LTA!J$103:AN$103)</f>
        <v>157.71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-123</v>
      </c>
      <c r="AA37" s="75">
        <f>STOA!H37</f>
        <v>606.70999999999992</v>
      </c>
      <c r="AB37" s="75">
        <f>-STOA!N37</f>
        <v>0</v>
      </c>
      <c r="AC37">
        <f t="shared" si="0"/>
        <v>21.397114946549038</v>
      </c>
      <c r="AD37">
        <f t="shared" si="1"/>
        <v>1909.8825661355424</v>
      </c>
      <c r="AE37">
        <f>'IDT-1'!B37</f>
        <v>0</v>
      </c>
      <c r="AF37" s="24"/>
      <c r="AG37">
        <f t="shared" si="2"/>
        <v>1909.8825661355424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-126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4.7977999999999996</v>
      </c>
      <c r="E38">
        <f>GT_NG!P38</f>
        <v>11.211995249406176</v>
      </c>
      <c r="F38">
        <f>GT_Spot!P38</f>
        <v>0</v>
      </c>
      <c r="G38">
        <f>PPCL_NG!P38</f>
        <v>38.294999999999995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833.7346268190289</v>
      </c>
      <c r="P38" s="36">
        <v>57.99</v>
      </c>
      <c r="Q38" s="36">
        <v>14.5</v>
      </c>
      <c r="R38" s="38">
        <v>47.5</v>
      </c>
      <c r="S38" s="38">
        <v>0</v>
      </c>
      <c r="T38" s="37">
        <f>SUMPRODUCT(LTA!J38:AN38,LTA!J$101:AN$101,LTA!J$103:AN$103)</f>
        <v>355.1</v>
      </c>
      <c r="U38" s="37">
        <f>SUMPRODUCT(LTA!J38:AN38,LTA!J$102:AN$102,LTA!J$103:AN$103)</f>
        <v>153.76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-125</v>
      </c>
      <c r="AA38" s="75">
        <f>STOA!H38</f>
        <v>606.70999999999992</v>
      </c>
      <c r="AB38" s="75">
        <f>-STOA!N38</f>
        <v>0</v>
      </c>
      <c r="AC38">
        <f t="shared" si="0"/>
        <v>21.699885788669931</v>
      </c>
      <c r="AD38">
        <f t="shared" si="1"/>
        <v>1929.9234259145039</v>
      </c>
      <c r="AE38">
        <f>'IDT-1'!B38</f>
        <v>0</v>
      </c>
      <c r="AF38" s="24"/>
      <c r="AG38">
        <f t="shared" si="2"/>
        <v>1929.9234259145039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-131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4.7977999999999996</v>
      </c>
      <c r="E39">
        <f>GT_NG!P39</f>
        <v>11.815172209026127</v>
      </c>
      <c r="F39">
        <f>GT_Spot!P39</f>
        <v>0</v>
      </c>
      <c r="G39">
        <f>PPCL_NG!P39</f>
        <v>42.55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839.17300007069207</v>
      </c>
      <c r="P39" s="36">
        <v>57.99</v>
      </c>
      <c r="Q39" s="36">
        <v>14.5</v>
      </c>
      <c r="R39" s="38">
        <v>47.5</v>
      </c>
      <c r="S39" s="38">
        <v>0</v>
      </c>
      <c r="T39" s="37">
        <f>SUMPRODUCT(LTA!J39:AN39,LTA!J$101:AN$101,LTA!J$103:AN$103)</f>
        <v>376.9</v>
      </c>
      <c r="U39" s="37">
        <f>SUMPRODUCT(LTA!J39:AN39,LTA!J$102:AN$102,LTA!J$103:AN$103)</f>
        <v>151.69999999999999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-140</v>
      </c>
      <c r="AA39" s="75">
        <f>STOA!H39</f>
        <v>606.70999999999992</v>
      </c>
      <c r="AB39" s="75">
        <f>-STOA!N39</f>
        <v>0</v>
      </c>
      <c r="AC39">
        <f t="shared" si="0"/>
        <v>21.760010497518735</v>
      </c>
      <c r="AD39">
        <f t="shared" si="1"/>
        <v>1982.8998514169382</v>
      </c>
      <c r="AE39">
        <f>'IDT-1'!B39</f>
        <v>0</v>
      </c>
      <c r="AF39" s="24"/>
      <c r="AG39">
        <f t="shared" si="2"/>
        <v>1982.8998514169382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4.7977999999999996</v>
      </c>
      <c r="E40">
        <f>GT_NG!P40</f>
        <v>11.178049526138794</v>
      </c>
      <c r="F40">
        <f>GT_Spot!P40</f>
        <v>0</v>
      </c>
      <c r="G40">
        <f>PPCL_NG!P40</f>
        <v>42.55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839.17300007069207</v>
      </c>
      <c r="P40" s="36">
        <v>57.99</v>
      </c>
      <c r="Q40" s="36">
        <v>14.5</v>
      </c>
      <c r="R40" s="38">
        <v>47.5</v>
      </c>
      <c r="S40" s="38">
        <v>0</v>
      </c>
      <c r="T40" s="37">
        <f>SUMPRODUCT(LTA!J40:AN40,LTA!J$101:AN$101,LTA!J$103:AN$103)</f>
        <v>455.34</v>
      </c>
      <c r="U40" s="37">
        <f>SUMPRODUCT(LTA!J40:AN40,LTA!J$102:AN$102,LTA!J$103:AN$103)</f>
        <v>153.63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-105</v>
      </c>
      <c r="AA40" s="75">
        <f>STOA!H40</f>
        <v>606.70999999999992</v>
      </c>
      <c r="AB40" s="75">
        <f>-STOA!N40</f>
        <v>0</v>
      </c>
      <c r="AC40">
        <f t="shared" si="0"/>
        <v>22.186437864721274</v>
      </c>
      <c r="AD40">
        <f t="shared" si="1"/>
        <v>2093.2063013668485</v>
      </c>
      <c r="AE40">
        <f>'IDT-1'!B40</f>
        <v>0</v>
      </c>
      <c r="AF40" s="24"/>
      <c r="AG40">
        <f t="shared" si="2"/>
        <v>2093.2063013668485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-97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4.7977999999999996</v>
      </c>
      <c r="E41">
        <f>GT_NG!P41</f>
        <v>11.178049526138794</v>
      </c>
      <c r="F41">
        <f>GT_Spot!P41</f>
        <v>0</v>
      </c>
      <c r="G41">
        <f>PPCL_NG!P41</f>
        <v>42.55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834.88121046848028</v>
      </c>
      <c r="P41" s="36">
        <v>57.989999999999995</v>
      </c>
      <c r="Q41" s="36">
        <v>14.497413946852152</v>
      </c>
      <c r="R41" s="38">
        <v>47.5</v>
      </c>
      <c r="S41" s="38">
        <v>0</v>
      </c>
      <c r="T41" s="37">
        <f>SUMPRODUCT(LTA!J41:AN41,LTA!J$101:AN$101,LTA!J$103:AN$103)</f>
        <v>493.03</v>
      </c>
      <c r="U41" s="37">
        <f>SUMPRODUCT(LTA!J41:AN41,LTA!J$102:AN$102,LTA!J$103:AN$103)</f>
        <v>153.55000000000001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-83</v>
      </c>
      <c r="AA41" s="75">
        <f>STOA!H41</f>
        <v>606.70999999999992</v>
      </c>
      <c r="AB41" s="75">
        <f>-STOA!N41</f>
        <v>0</v>
      </c>
      <c r="AC41">
        <f t="shared" si="0"/>
        <v>22.115612130544097</v>
      </c>
      <c r="AD41">
        <f t="shared" si="1"/>
        <v>2167.5927514456662</v>
      </c>
      <c r="AE41">
        <f>'IDT-1'!B41</f>
        <v>0</v>
      </c>
      <c r="AF41" s="24"/>
      <c r="AG41">
        <f t="shared" si="2"/>
        <v>2167.5927514456662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-78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4.7977999999999996</v>
      </c>
      <c r="E42">
        <f>GT_NG!P42</f>
        <v>11.178049526138794</v>
      </c>
      <c r="F42">
        <f>GT_Spot!P42</f>
        <v>0</v>
      </c>
      <c r="G42">
        <f>PPCL_NG!P42</f>
        <v>42.55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832.54484260065715</v>
      </c>
      <c r="P42" s="36">
        <v>57.989999999999995</v>
      </c>
      <c r="Q42" s="36">
        <v>14.497413946852152</v>
      </c>
      <c r="R42" s="38">
        <v>47.5</v>
      </c>
      <c r="S42" s="38">
        <v>0</v>
      </c>
      <c r="T42" s="37">
        <f>SUMPRODUCT(LTA!J42:AN42,LTA!J$101:AN$101,LTA!J$103:AN$103)</f>
        <v>523.59</v>
      </c>
      <c r="U42" s="37">
        <f>SUMPRODUCT(LTA!J42:AN42,LTA!J$102:AN$102,LTA!J$103:AN$103)</f>
        <v>156.46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-63</v>
      </c>
      <c r="AA42" s="75">
        <f>STOA!H42</f>
        <v>606.70999999999992</v>
      </c>
      <c r="AB42" s="75">
        <f>-STOA!N42</f>
        <v>0</v>
      </c>
      <c r="AC42">
        <f t="shared" si="0"/>
        <v>22.087731757552614</v>
      </c>
      <c r="AD42">
        <f t="shared" si="1"/>
        <v>2232.7542639508347</v>
      </c>
      <c r="AE42">
        <f>'IDT-1'!B42</f>
        <v>0</v>
      </c>
      <c r="AF42" s="24"/>
      <c r="AG42">
        <f t="shared" si="2"/>
        <v>2232.7542639508347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-64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4.7977999999999996</v>
      </c>
      <c r="E43">
        <f>GT_NG!P43</f>
        <v>11.222201834862384</v>
      </c>
      <c r="F43">
        <f>GT_Spot!P43</f>
        <v>0</v>
      </c>
      <c r="G43">
        <f>PPCL_NG!P43</f>
        <v>42.55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828.30546018842733</v>
      </c>
      <c r="P43" s="36">
        <v>57.989999999999995</v>
      </c>
      <c r="Q43" s="36">
        <v>14.497413946852152</v>
      </c>
      <c r="R43" s="38">
        <v>47.5</v>
      </c>
      <c r="S43" s="38">
        <v>0</v>
      </c>
      <c r="T43" s="37">
        <f>SUMPRODUCT(LTA!J43:AN43,LTA!J$101:AN$101,LTA!J$103:AN$103)</f>
        <v>550.12</v>
      </c>
      <c r="U43" s="37">
        <f>SUMPRODUCT(LTA!J43:AN43,LTA!J$102:AN$102,LTA!J$103:AN$103)</f>
        <v>158.81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-68</v>
      </c>
      <c r="AA43" s="75">
        <f>STOA!H43</f>
        <v>606.70999999999992</v>
      </c>
      <c r="AB43" s="75">
        <f>-STOA!N43</f>
        <v>0</v>
      </c>
      <c r="AC43">
        <f t="shared" si="0"/>
        <v>22.447007772996884</v>
      </c>
      <c r="AD43">
        <f t="shared" si="1"/>
        <v>2241.0797578318839</v>
      </c>
      <c r="AE43">
        <f>'IDT-1'!B43</f>
        <v>0</v>
      </c>
      <c r="AF43" s="24"/>
      <c r="AG43">
        <f t="shared" si="2"/>
        <v>2241.0797578318839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-75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4.7977999999999996</v>
      </c>
      <c r="E44">
        <f>GT_NG!P44</f>
        <v>11.222201834862384</v>
      </c>
      <c r="F44">
        <f>GT_Spot!P44</f>
        <v>0</v>
      </c>
      <c r="G44">
        <f>PPCL_NG!P44</f>
        <v>42.55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828.30547719830577</v>
      </c>
      <c r="P44" s="36">
        <v>57.989999999999995</v>
      </c>
      <c r="Q44" s="36">
        <v>14.497413946852152</v>
      </c>
      <c r="R44" s="38">
        <v>47.5</v>
      </c>
      <c r="S44" s="38">
        <v>0</v>
      </c>
      <c r="T44" s="37">
        <f>SUMPRODUCT(LTA!J44:AN44,LTA!J$101:AN$101,LTA!J$103:AN$103)</f>
        <v>569.88000000000011</v>
      </c>
      <c r="U44" s="37">
        <f>SUMPRODUCT(LTA!J44:AN44,LTA!J$102:AN$102,LTA!J$103:AN$103)</f>
        <v>159.85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-45</v>
      </c>
      <c r="AA44" s="75">
        <f>STOA!H44</f>
        <v>606.70999999999992</v>
      </c>
      <c r="AB44" s="75">
        <f>-STOA!N44</f>
        <v>0</v>
      </c>
      <c r="AC44">
        <f t="shared" si="0"/>
        <v>22.479119754806494</v>
      </c>
      <c r="AD44">
        <f t="shared" si="1"/>
        <v>2278.8476628599528</v>
      </c>
      <c r="AE44">
        <f>'IDT-1'!B44</f>
        <v>0</v>
      </c>
      <c r="AF44" s="24"/>
      <c r="AG44">
        <f t="shared" si="2"/>
        <v>2278.8476628599528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-81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4.7977999999999996</v>
      </c>
      <c r="E45">
        <f>GT_NG!P45</f>
        <v>11.222201834862384</v>
      </c>
      <c r="F45">
        <f>GT_Spot!P45</f>
        <v>0</v>
      </c>
      <c r="G45">
        <f>PPCL_NG!P45</f>
        <v>42.55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828.30726497159174</v>
      </c>
      <c r="P45" s="36">
        <v>57.989999999999995</v>
      </c>
      <c r="Q45" s="36">
        <v>14.497413946852152</v>
      </c>
      <c r="R45" s="38">
        <v>47.5</v>
      </c>
      <c r="S45" s="38">
        <v>0</v>
      </c>
      <c r="T45" s="37">
        <f>SUMPRODUCT(LTA!J45:AN45,LTA!J$101:AN$101,LTA!J$103:AN$103)</f>
        <v>587.79999999999995</v>
      </c>
      <c r="U45" s="37">
        <f>SUMPRODUCT(LTA!J45:AN45,LTA!J$102:AN$102,LTA!J$103:AN$103)</f>
        <v>162.69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-24</v>
      </c>
      <c r="AA45" s="75">
        <f>STOA!H45</f>
        <v>606.70999999999992</v>
      </c>
      <c r="AB45" s="75">
        <f>-STOA!N45</f>
        <v>0</v>
      </c>
      <c r="AC45">
        <f t="shared" si="0"/>
        <v>22.697335997300193</v>
      </c>
      <c r="AD45">
        <f t="shared" si="1"/>
        <v>2295.391234390745</v>
      </c>
      <c r="AE45">
        <f>'IDT-1'!B45</f>
        <v>0</v>
      </c>
      <c r="AF45" s="24"/>
      <c r="AG45">
        <f t="shared" si="2"/>
        <v>2295.391234390745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-106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4.7977999999999996</v>
      </c>
      <c r="E46">
        <f>GT_NG!P46</f>
        <v>11.222201834862384</v>
      </c>
      <c r="F46">
        <f>GT_Spot!P46</f>
        <v>0</v>
      </c>
      <c r="G46">
        <f>PPCL_NG!P46</f>
        <v>42.55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830.4149430756861</v>
      </c>
      <c r="P46" s="36">
        <v>57.989999999999995</v>
      </c>
      <c r="Q46" s="36">
        <v>14.497413946852152</v>
      </c>
      <c r="R46" s="38">
        <v>47.5</v>
      </c>
      <c r="S46" s="38">
        <v>0</v>
      </c>
      <c r="T46" s="37">
        <f>SUMPRODUCT(LTA!J46:AN46,LTA!J$101:AN$101,LTA!J$103:AN$103)</f>
        <v>603.84</v>
      </c>
      <c r="U46" s="37">
        <f>SUMPRODUCT(LTA!J46:AN46,LTA!J$102:AN$102,LTA!J$103:AN$103)</f>
        <v>159.85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-9</v>
      </c>
      <c r="AA46" s="75">
        <f>STOA!H46</f>
        <v>606.70999999999992</v>
      </c>
      <c r="AB46" s="75">
        <f>-STOA!N46</f>
        <v>0</v>
      </c>
      <c r="AC46">
        <f t="shared" si="0"/>
        <v>22.72550603434988</v>
      </c>
      <c r="AD46">
        <f t="shared" si="1"/>
        <v>2322.6707424577899</v>
      </c>
      <c r="AE46">
        <f>'IDT-1'!B46</f>
        <v>0</v>
      </c>
      <c r="AF46" s="24"/>
      <c r="AG46">
        <f t="shared" si="2"/>
        <v>2322.6707424577899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-109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4.7977999999999996</v>
      </c>
      <c r="E47">
        <f>GT_NG!P47</f>
        <v>11.559204892966358</v>
      </c>
      <c r="F47">
        <f>GT_Spot!P47</f>
        <v>0</v>
      </c>
      <c r="G47">
        <f>PPCL_NG!P47</f>
        <v>42.55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830.04297287356258</v>
      </c>
      <c r="P47" s="36">
        <v>57.989999999999995</v>
      </c>
      <c r="Q47" s="36">
        <v>14.5</v>
      </c>
      <c r="R47" s="38">
        <v>47.5</v>
      </c>
      <c r="S47" s="38">
        <v>0</v>
      </c>
      <c r="T47" s="37">
        <f>SUMPRODUCT(LTA!J47:AN47,LTA!J$101:AN$101,LTA!J$103:AN$103)</f>
        <v>616.98</v>
      </c>
      <c r="U47" s="37">
        <f>SUMPRODUCT(LTA!J47:AN47,LTA!J$102:AN$102,LTA!J$103:AN$103)</f>
        <v>160.30000000000001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606.70999999999992</v>
      </c>
      <c r="AB47" s="75">
        <f>-STOA!N47</f>
        <v>0</v>
      </c>
      <c r="AC47">
        <f t="shared" si="0"/>
        <v>22.542956744995568</v>
      </c>
      <c r="AD47">
        <f t="shared" si="1"/>
        <v>2370.4109106562723</v>
      </c>
      <c r="AE47">
        <f>'IDT-1'!B47</f>
        <v>0</v>
      </c>
      <c r="AF47" s="24"/>
      <c r="AG47">
        <f t="shared" si="2"/>
        <v>2370.4109106562723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-84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4.7977999999999996</v>
      </c>
      <c r="E48">
        <f>GT_NG!P48</f>
        <v>11.611651376146787</v>
      </c>
      <c r="F48">
        <f>GT_Spot!P48</f>
        <v>0</v>
      </c>
      <c r="G48">
        <f>PPCL_NG!P48</f>
        <v>42.55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828.0157745188144</v>
      </c>
      <c r="P48" s="36">
        <v>57.989999999999995</v>
      </c>
      <c r="Q48" s="36">
        <v>14.5</v>
      </c>
      <c r="R48" s="38">
        <v>47.5</v>
      </c>
      <c r="S48" s="38">
        <v>0</v>
      </c>
      <c r="T48" s="37">
        <f>SUMPRODUCT(LTA!J48:AN48,LTA!J$101:AN$101,LTA!J$103:AN$103)</f>
        <v>620.09</v>
      </c>
      <c r="U48" s="37">
        <f>SUMPRODUCT(LTA!J48:AN48,LTA!J$102:AN$102,LTA!J$103:AN$103)</f>
        <v>159.86000000000001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606.70999999999992</v>
      </c>
      <c r="AB48" s="75">
        <f>-STOA!N48</f>
        <v>0</v>
      </c>
      <c r="AC48">
        <f t="shared" si="0"/>
        <v>22.398146760648451</v>
      </c>
      <c r="AD48">
        <f t="shared" si="1"/>
        <v>2388.2509687690517</v>
      </c>
      <c r="AE48">
        <f>'IDT-1'!B48</f>
        <v>0</v>
      </c>
      <c r="AF48" s="24"/>
      <c r="AG48">
        <f t="shared" si="2"/>
        <v>2388.2509687690517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-67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4.7977999999999996</v>
      </c>
      <c r="E49">
        <f>GT_NG!P49</f>
        <v>11.611651376146787</v>
      </c>
      <c r="F49">
        <f>GT_Spot!P49</f>
        <v>0</v>
      </c>
      <c r="G49">
        <f>PPCL_NG!P49</f>
        <v>42.55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828.01577464556442</v>
      </c>
      <c r="P49" s="36">
        <v>57.989999999999995</v>
      </c>
      <c r="Q49" s="36">
        <v>14.5</v>
      </c>
      <c r="R49" s="38">
        <v>47.5</v>
      </c>
      <c r="S49" s="38">
        <v>0</v>
      </c>
      <c r="T49" s="37">
        <f>SUMPRODUCT(LTA!J49:AN49,LTA!J$101:AN$101,LTA!J$103:AN$103)</f>
        <v>622.43999999999994</v>
      </c>
      <c r="U49" s="37">
        <f>SUMPRODUCT(LTA!J49:AN49,LTA!J$102:AN$102,LTA!J$103:AN$103)</f>
        <v>161.36000000000001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606.70999999999992</v>
      </c>
      <c r="AB49" s="75">
        <f>-STOA!N49</f>
        <v>0</v>
      </c>
      <c r="AC49">
        <f t="shared" si="0"/>
        <v>22.458661144330438</v>
      </c>
      <c r="AD49">
        <f t="shared" si="1"/>
        <v>2389.04045451212</v>
      </c>
      <c r="AE49">
        <f>'IDT-1'!B49</f>
        <v>0</v>
      </c>
      <c r="AF49" s="24"/>
      <c r="AG49">
        <f t="shared" si="2"/>
        <v>2389.04045451212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-70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4.7977999999999996</v>
      </c>
      <c r="E50">
        <f>GT_NG!P50</f>
        <v>11.611651376146787</v>
      </c>
      <c r="F50">
        <f>GT_Spot!P50</f>
        <v>0</v>
      </c>
      <c r="G50">
        <f>PPCL_NG!P50</f>
        <v>42.55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828.01577464556442</v>
      </c>
      <c r="P50" s="36">
        <v>57.989999999999995</v>
      </c>
      <c r="Q50" s="36">
        <v>14.5</v>
      </c>
      <c r="R50" s="38">
        <v>47.5</v>
      </c>
      <c r="S50" s="38">
        <v>0</v>
      </c>
      <c r="T50" s="37">
        <f>SUMPRODUCT(LTA!J50:AN50,LTA!J$101:AN$101,LTA!J$103:AN$103)</f>
        <v>622.70000000000005</v>
      </c>
      <c r="U50" s="37">
        <f>SUMPRODUCT(LTA!J50:AN50,LTA!J$102:AN$102,LTA!J$103:AN$103)</f>
        <v>161.45000000000002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606.70999999999992</v>
      </c>
      <c r="AB50" s="75">
        <f>-STOA!N50</f>
        <v>0</v>
      </c>
      <c r="AC50">
        <f t="shared" si="0"/>
        <v>22.337447359019702</v>
      </c>
      <c r="AD50">
        <f t="shared" si="1"/>
        <v>2403.5116682974308</v>
      </c>
      <c r="AE50">
        <f>'IDT-1'!B50</f>
        <v>0</v>
      </c>
      <c r="AF50" s="24"/>
      <c r="AG50">
        <f t="shared" si="2"/>
        <v>2403.5116682974308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-56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4.7977999999999996</v>
      </c>
      <c r="E51">
        <f>GT_NG!P51</f>
        <v>11.664097859327217</v>
      </c>
      <c r="F51">
        <f>GT_Spot!P51</f>
        <v>0</v>
      </c>
      <c r="G51">
        <f>PPCL_NG!P51</f>
        <v>42.55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821.88619430426593</v>
      </c>
      <c r="P51" s="36">
        <v>57.989999999999995</v>
      </c>
      <c r="Q51" s="36">
        <v>14.5</v>
      </c>
      <c r="R51" s="38">
        <v>47.5</v>
      </c>
      <c r="S51" s="38">
        <v>0</v>
      </c>
      <c r="T51" s="37">
        <f>SUMPRODUCT(LTA!J51:AN51,LTA!J$101:AN$101,LTA!J$103:AN$103)</f>
        <v>623.37</v>
      </c>
      <c r="U51" s="37">
        <f>SUMPRODUCT(LTA!J51:AN51,LTA!J$102:AN$102,LTA!J$103:AN$103)</f>
        <v>162.41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606.70999999999992</v>
      </c>
      <c r="AB51" s="75">
        <f>-STOA!N51</f>
        <v>0</v>
      </c>
      <c r="AC51">
        <f t="shared" si="0"/>
        <v>22.36045947372363</v>
      </c>
      <c r="AD51">
        <f t="shared" si="1"/>
        <v>2392.0415223246086</v>
      </c>
      <c r="AE51">
        <f>'IDT-1'!B51</f>
        <v>0</v>
      </c>
      <c r="AF51" s="24"/>
      <c r="AG51">
        <f t="shared" si="2"/>
        <v>2392.0415223246086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-63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4.7977999999999996</v>
      </c>
      <c r="E52">
        <f>GT_NG!P52</f>
        <v>11.664097859327217</v>
      </c>
      <c r="F52">
        <f>GT_Spot!P52</f>
        <v>0</v>
      </c>
      <c r="G52">
        <f>PPCL_NG!P52</f>
        <v>42.55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821.88619430426593</v>
      </c>
      <c r="P52" s="36">
        <v>57.989999999999995</v>
      </c>
      <c r="Q52" s="36">
        <v>14.5</v>
      </c>
      <c r="R52" s="38">
        <v>47.5</v>
      </c>
      <c r="S52" s="38">
        <v>0</v>
      </c>
      <c r="T52" s="37">
        <f>SUMPRODUCT(LTA!J52:AN52,LTA!J$101:AN$101,LTA!J$103:AN$103)</f>
        <v>633.6</v>
      </c>
      <c r="U52" s="37">
        <f>SUMPRODUCT(LTA!J52:AN52,LTA!J$102:AN$102,LTA!J$103:AN$103)</f>
        <v>163.26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606.70999999999992</v>
      </c>
      <c r="AB52" s="75">
        <f>-STOA!N52</f>
        <v>0</v>
      </c>
      <c r="AC52">
        <f t="shared" si="0"/>
        <v>22.360304070979478</v>
      </c>
      <c r="AD52">
        <f t="shared" si="1"/>
        <v>2414.1216777273526</v>
      </c>
      <c r="AE52">
        <f>'IDT-1'!B52</f>
        <v>0</v>
      </c>
      <c r="AF52" s="24"/>
      <c r="AG52">
        <f t="shared" si="2"/>
        <v>2414.1216777273526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-52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4.7977999999999996</v>
      </c>
      <c r="E53">
        <f>GT_NG!P53</f>
        <v>11.664097859327217</v>
      </c>
      <c r="F53">
        <f>GT_Spot!P53</f>
        <v>0</v>
      </c>
      <c r="G53">
        <f>PPCL_NG!P53</f>
        <v>40.590000000000003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821.93658670349896</v>
      </c>
      <c r="P53" s="36">
        <v>57.989999999999995</v>
      </c>
      <c r="Q53" s="36">
        <v>14.5</v>
      </c>
      <c r="R53" s="38">
        <v>47.5</v>
      </c>
      <c r="S53" s="38">
        <v>0</v>
      </c>
      <c r="T53" s="37">
        <f>SUMPRODUCT(LTA!J53:AN53,LTA!J$101:AN$101,LTA!J$103:AN$103)</f>
        <v>633.28</v>
      </c>
      <c r="U53" s="37">
        <f>SUMPRODUCT(LTA!J53:AN53,LTA!J$102:AN$102,LTA!J$103:AN$103)</f>
        <v>166.26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606.70999999999992</v>
      </c>
      <c r="AB53" s="75">
        <f>-STOA!N53</f>
        <v>0</v>
      </c>
      <c r="AC53">
        <f t="shared" si="0"/>
        <v>22.154008463560046</v>
      </c>
      <c r="AD53">
        <f t="shared" si="1"/>
        <v>2439.0983657340053</v>
      </c>
      <c r="AE53">
        <f>'IDT-1'!B53</f>
        <v>0</v>
      </c>
      <c r="AF53" s="24"/>
      <c r="AG53">
        <f t="shared" si="2"/>
        <v>2439.0983657340053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-28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4.7977999999999996</v>
      </c>
      <c r="E54">
        <f>GT_NG!P54</f>
        <v>11.664097859327217</v>
      </c>
      <c r="F54">
        <f>GT_Spot!P54</f>
        <v>0</v>
      </c>
      <c r="G54">
        <f>PPCL_NG!P54</f>
        <v>41.18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821.93658657674894</v>
      </c>
      <c r="P54" s="36">
        <v>57.989999999999995</v>
      </c>
      <c r="Q54" s="36">
        <v>14.5</v>
      </c>
      <c r="R54" s="38">
        <v>47.5</v>
      </c>
      <c r="S54" s="38">
        <v>0</v>
      </c>
      <c r="T54" s="37">
        <f>SUMPRODUCT(LTA!J54:AN54,LTA!J$101:AN$101,LTA!J$103:AN$103)</f>
        <v>633.63</v>
      </c>
      <c r="U54" s="37">
        <f>SUMPRODUCT(LTA!J54:AN54,LTA!J$102:AN$102,LTA!J$103:AN$103)</f>
        <v>169.28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606.70999999999992</v>
      </c>
      <c r="AB54" s="75">
        <f>-STOA!N54</f>
        <v>0</v>
      </c>
      <c r="AC54">
        <f t="shared" si="0"/>
        <v>22.14446582483367</v>
      </c>
      <c r="AD54">
        <f t="shared" si="1"/>
        <v>2448.0679082459815</v>
      </c>
      <c r="AE54">
        <f>'IDT-1'!B54</f>
        <v>0</v>
      </c>
      <c r="AF54" s="24"/>
      <c r="AG54">
        <f t="shared" si="2"/>
        <v>2448.0679082459815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-23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4.7977999999999996</v>
      </c>
      <c r="E55">
        <f>GT_NG!P55</f>
        <v>11.324036697247706</v>
      </c>
      <c r="F55">
        <f>GT_Spot!P55</f>
        <v>0</v>
      </c>
      <c r="G55">
        <f>PPCL_NG!P55</f>
        <v>40.61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825.18652977245495</v>
      </c>
      <c r="P55" s="36">
        <v>57.99</v>
      </c>
      <c r="Q55" s="36">
        <v>14.5</v>
      </c>
      <c r="R55" s="38">
        <v>47.5</v>
      </c>
      <c r="S55" s="38">
        <v>0</v>
      </c>
      <c r="T55" s="37">
        <f>SUMPRODUCT(LTA!J55:AN55,LTA!J$101:AN$101,LTA!J$103:AN$103)</f>
        <v>633.24</v>
      </c>
      <c r="U55" s="37">
        <f>SUMPRODUCT(LTA!J55:AN55,LTA!J$102:AN$102,LTA!J$103:AN$103)</f>
        <v>173.01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606.70999999999992</v>
      </c>
      <c r="AB55" s="75">
        <f>-STOA!N55</f>
        <v>0</v>
      </c>
      <c r="AC55">
        <f t="shared" si="0"/>
        <v>22.443036357351051</v>
      </c>
      <c r="AD55">
        <f t="shared" si="1"/>
        <v>2425.4492197470909</v>
      </c>
      <c r="AE55">
        <f>'IDT-1'!B55</f>
        <v>0</v>
      </c>
      <c r="AF55" s="24"/>
      <c r="AG55">
        <f t="shared" si="2"/>
        <v>2425.4492197470909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-51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4.7977999999999996</v>
      </c>
      <c r="E56">
        <f>GT_NG!P56</f>
        <v>11.324036697247706</v>
      </c>
      <c r="F56">
        <f>GT_Spot!P56</f>
        <v>0</v>
      </c>
      <c r="G56">
        <f>PPCL_NG!P56</f>
        <v>40.61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825.68653800659433</v>
      </c>
      <c r="P56" s="36">
        <v>57.99</v>
      </c>
      <c r="Q56" s="36">
        <v>14.5</v>
      </c>
      <c r="R56" s="38">
        <v>47.5</v>
      </c>
      <c r="S56" s="38">
        <v>0</v>
      </c>
      <c r="T56" s="37">
        <f>SUMPRODUCT(LTA!J56:AN56,LTA!J$101:AN$101,LTA!J$103:AN$103)</f>
        <v>632.77</v>
      </c>
      <c r="U56" s="37">
        <f>SUMPRODUCT(LTA!J56:AN56,LTA!J$102:AN$102,LTA!J$103:AN$103)</f>
        <v>175.25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606.70999999999992</v>
      </c>
      <c r="AB56" s="75">
        <f>-STOA!N56</f>
        <v>0</v>
      </c>
      <c r="AC56">
        <f t="shared" si="0"/>
        <v>22.43637804724489</v>
      </c>
      <c r="AD56">
        <f t="shared" si="1"/>
        <v>2430.7258862913359</v>
      </c>
      <c r="AE56">
        <f>'IDT-1'!B56</f>
        <v>0</v>
      </c>
      <c r="AF56" s="24"/>
      <c r="AG56">
        <f t="shared" si="2"/>
        <v>2430.7258862913359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-48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4.7977999999999996</v>
      </c>
      <c r="E57">
        <f>GT_NG!P57</f>
        <v>10.652221872045384</v>
      </c>
      <c r="F57">
        <f>GT_Spot!P57</f>
        <v>0</v>
      </c>
      <c r="G57">
        <f>PPCL_NG!P57</f>
        <v>40.61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826.56662683672187</v>
      </c>
      <c r="P57" s="36">
        <v>111.96</v>
      </c>
      <c r="Q57" s="36">
        <v>14.5</v>
      </c>
      <c r="R57" s="38">
        <v>47.5</v>
      </c>
      <c r="S57" s="38">
        <v>0</v>
      </c>
      <c r="T57" s="37">
        <f>SUMPRODUCT(LTA!J57:AN57,LTA!J$101:AN$101,LTA!J$103:AN$103)</f>
        <v>633.77</v>
      </c>
      <c r="U57" s="37">
        <f>SUMPRODUCT(LTA!J57:AN57,LTA!J$102:AN$102,LTA!J$103:AN$103)</f>
        <v>182.06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606.70999999999992</v>
      </c>
      <c r="AB57" s="75">
        <f>-STOA!N57</f>
        <v>0</v>
      </c>
      <c r="AC57">
        <f t="shared" si="0"/>
        <v>23.576709402475316</v>
      </c>
      <c r="AD57">
        <f t="shared" si="1"/>
        <v>2424.5738289410306</v>
      </c>
      <c r="AE57">
        <f>'IDT-1'!B57</f>
        <v>0</v>
      </c>
      <c r="AF57" s="24"/>
      <c r="AG57">
        <f t="shared" si="2"/>
        <v>2424.5738289410306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-115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4.7977999999999996</v>
      </c>
      <c r="E58">
        <f>GT_NG!P58</f>
        <v>10.652221872045384</v>
      </c>
      <c r="F58">
        <f>GT_Spot!P58</f>
        <v>0</v>
      </c>
      <c r="G58">
        <f>PPCL_NG!P58</f>
        <v>40.61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827.71657125890761</v>
      </c>
      <c r="P58" s="36">
        <v>118.13</v>
      </c>
      <c r="Q58" s="36">
        <v>14.5</v>
      </c>
      <c r="R58" s="38">
        <v>47.5</v>
      </c>
      <c r="S58" s="38">
        <v>0</v>
      </c>
      <c r="T58" s="37">
        <f>SUMPRODUCT(LTA!J58:AN58,LTA!J$101:AN$101,LTA!J$103:AN$103)</f>
        <v>622.98</v>
      </c>
      <c r="U58" s="37">
        <f>SUMPRODUCT(LTA!J58:AN58,LTA!J$102:AN$102,LTA!J$103:AN$103)</f>
        <v>186.58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606.70999999999992</v>
      </c>
      <c r="AB58" s="75">
        <f>-STOA!N58</f>
        <v>0</v>
      </c>
      <c r="AC58">
        <f t="shared" si="0"/>
        <v>23.452777000557621</v>
      </c>
      <c r="AD58">
        <f t="shared" si="1"/>
        <v>2440.7477057651345</v>
      </c>
      <c r="AE58">
        <f>'IDT-1'!B58</f>
        <v>0</v>
      </c>
      <c r="AF58" s="24"/>
      <c r="AG58">
        <f t="shared" si="2"/>
        <v>2440.7477057651345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-100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4.7977999999999996</v>
      </c>
      <c r="E59">
        <f>GT_NG!P59</f>
        <v>10.652221872045384</v>
      </c>
      <c r="F59">
        <f>GT_Spot!P59</f>
        <v>0</v>
      </c>
      <c r="G59">
        <f>PPCL_NG!P59</f>
        <v>40.61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890.35933162475226</v>
      </c>
      <c r="P59" s="36">
        <v>118.13</v>
      </c>
      <c r="Q59" s="36">
        <v>14.5</v>
      </c>
      <c r="R59" s="38">
        <v>47.5</v>
      </c>
      <c r="S59" s="38">
        <v>0</v>
      </c>
      <c r="T59" s="37">
        <f>SUMPRODUCT(LTA!J59:AN59,LTA!J$101:AN$101,LTA!J$103:AN$103)</f>
        <v>605.16</v>
      </c>
      <c r="U59" s="37">
        <f>SUMPRODUCT(LTA!J59:AN59,LTA!J$102:AN$102,LTA!J$103:AN$103)</f>
        <v>189.44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629.83999999999992</v>
      </c>
      <c r="AB59" s="75">
        <f>-STOA!N59</f>
        <v>0</v>
      </c>
      <c r="AC59">
        <f t="shared" si="0"/>
        <v>24.41329813762048</v>
      </c>
      <c r="AD59">
        <f t="shared" si="1"/>
        <v>2472.5999449939163</v>
      </c>
      <c r="AE59">
        <f>'IDT-1'!B59</f>
        <v>0</v>
      </c>
      <c r="AF59" s="24"/>
      <c r="AG59">
        <f t="shared" si="2"/>
        <v>2472.5999449939163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-138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4.7977999999999996</v>
      </c>
      <c r="E60">
        <f>GT_NG!P60</f>
        <v>10.652221872045384</v>
      </c>
      <c r="F60">
        <f>GT_Spot!P60</f>
        <v>0</v>
      </c>
      <c r="G60">
        <f>PPCL_NG!P60</f>
        <v>40.61</v>
      </c>
      <c r="H60">
        <f>PPCL_Spot!P60</f>
        <v>0</v>
      </c>
      <c r="I60">
        <f>Bawana_NG!P60</f>
        <v>79.426372562451462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961.48670589203948</v>
      </c>
      <c r="P60" s="36">
        <v>118.13</v>
      </c>
      <c r="Q60" s="36">
        <v>32.545608472746899</v>
      </c>
      <c r="R60" s="38">
        <v>47.5</v>
      </c>
      <c r="S60" s="38">
        <v>0</v>
      </c>
      <c r="T60" s="37">
        <f>SUMPRODUCT(LTA!J60:AN60,LTA!J$101:AN$101,LTA!J$103:AN$103)</f>
        <v>601.3599999999999</v>
      </c>
      <c r="U60" s="37">
        <f>SUMPRODUCT(LTA!J60:AN60,LTA!J$102:AN$102,LTA!J$103:AN$103)</f>
        <v>189.66000000000003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629.83999999999992</v>
      </c>
      <c r="AB60" s="75">
        <f>-STOA!N60</f>
        <v>0</v>
      </c>
      <c r="AC60">
        <f t="shared" si="0"/>
        <v>25.481183336384454</v>
      </c>
      <c r="AD60">
        <f t="shared" si="1"/>
        <v>2512.5275254628978</v>
      </c>
      <c r="AE60">
        <f>'IDT-1'!B60</f>
        <v>0</v>
      </c>
      <c r="AF60" s="24"/>
      <c r="AG60">
        <f t="shared" si="2"/>
        <v>2512.5275254628978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-178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4.7977999999999996</v>
      </c>
      <c r="E61">
        <f>GT_NG!P61</f>
        <v>10.652221872045384</v>
      </c>
      <c r="F61">
        <f>GT_Spot!P61</f>
        <v>0</v>
      </c>
      <c r="G61">
        <f>PPCL_NG!P61</f>
        <v>40.61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1004.6599429380037</v>
      </c>
      <c r="P61" s="36">
        <v>118.13</v>
      </c>
      <c r="Q61" s="36">
        <v>32.545608472746899</v>
      </c>
      <c r="R61" s="38">
        <v>47.5</v>
      </c>
      <c r="S61" s="38">
        <v>0</v>
      </c>
      <c r="T61" s="37">
        <f>SUMPRODUCT(LTA!J61:AN61,LTA!J$101:AN$101,LTA!J$103:AN$103)</f>
        <v>587.05999999999995</v>
      </c>
      <c r="U61" s="37">
        <f>SUMPRODUCT(LTA!J61:AN61,LTA!J$102:AN$102,LTA!J$103:AN$103)</f>
        <v>189.66000000000003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629.83999999999992</v>
      </c>
      <c r="AB61" s="75">
        <f>-STOA!N61</f>
        <v>0</v>
      </c>
      <c r="AC61">
        <f t="shared" si="0"/>
        <v>25.717511567344552</v>
      </c>
      <c r="AD61">
        <f t="shared" si="1"/>
        <v>2543.1644342779027</v>
      </c>
      <c r="AE61">
        <f>'IDT-1'!B61</f>
        <v>0</v>
      </c>
      <c r="AF61" s="24"/>
      <c r="AG61">
        <f t="shared" si="2"/>
        <v>2543.1644342779027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-176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4.7977999999999996</v>
      </c>
      <c r="E62">
        <f>GT_NG!P62</f>
        <v>10.652221872045384</v>
      </c>
      <c r="F62">
        <f>GT_Spot!P62</f>
        <v>0</v>
      </c>
      <c r="G62">
        <f>PPCL_NG!P62</f>
        <v>40.61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1019.1592007287104</v>
      </c>
      <c r="P62" s="36">
        <v>118.13</v>
      </c>
      <c r="Q62" s="36">
        <v>32.545608472746899</v>
      </c>
      <c r="R62" s="38">
        <v>47.5</v>
      </c>
      <c r="S62" s="38">
        <v>0</v>
      </c>
      <c r="T62" s="37">
        <f>SUMPRODUCT(LTA!J62:AN62,LTA!J$101:AN$101,LTA!J$103:AN$103)</f>
        <v>574.89</v>
      </c>
      <c r="U62" s="37">
        <f>SUMPRODUCT(LTA!J62:AN62,LTA!J$102:AN$102,LTA!J$103:AN$103)</f>
        <v>189.66000000000003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629.83999999999992</v>
      </c>
      <c r="AB62" s="75">
        <f>-STOA!N62</f>
        <v>0</v>
      </c>
      <c r="AC62">
        <f t="shared" si="0"/>
        <v>25.409518317581544</v>
      </c>
      <c r="AD62">
        <f t="shared" si="1"/>
        <v>2582.8016853183726</v>
      </c>
      <c r="AE62">
        <f>'IDT-1'!B62</f>
        <v>0</v>
      </c>
      <c r="AF62" s="24"/>
      <c r="AG62">
        <f t="shared" si="2"/>
        <v>2582.8016853183726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-139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4.7977999999999996</v>
      </c>
      <c r="E63">
        <f>GT_NG!P63</f>
        <v>10.652221872045384</v>
      </c>
      <c r="F63">
        <f>GT_Spot!P63</f>
        <v>0</v>
      </c>
      <c r="G63">
        <f>PPCL_NG!P63</f>
        <v>40.61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1019.159185742316</v>
      </c>
      <c r="P63" s="36">
        <v>118.13</v>
      </c>
      <c r="Q63" s="36">
        <v>32.545608472746899</v>
      </c>
      <c r="R63" s="38">
        <v>47.5</v>
      </c>
      <c r="S63" s="38">
        <v>0</v>
      </c>
      <c r="T63" s="37">
        <f>SUMPRODUCT(LTA!J63:AN63,LTA!J$101:AN$101,LTA!J$103:AN$103)</f>
        <v>549.99</v>
      </c>
      <c r="U63" s="37">
        <f>SUMPRODUCT(LTA!J63:AN63,LTA!J$102:AN$102,LTA!J$103:AN$103)</f>
        <v>189.66000000000003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629.83999999999992</v>
      </c>
      <c r="AB63" s="75">
        <f>-STOA!N63</f>
        <v>0</v>
      </c>
      <c r="AC63">
        <f t="shared" si="0"/>
        <v>24.533416749058823</v>
      </c>
      <c r="AD63">
        <f t="shared" si="1"/>
        <v>2632.7777719005012</v>
      </c>
      <c r="AE63">
        <f>'IDT-1'!B63</f>
        <v>0</v>
      </c>
      <c r="AF63" s="24"/>
      <c r="AG63">
        <f t="shared" si="2"/>
        <v>2632.7777719005012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-65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4.7977999999999996</v>
      </c>
      <c r="E64">
        <f>GT_NG!P64</f>
        <v>11.324036697247706</v>
      </c>
      <c r="F64">
        <f>GT_Spot!P64</f>
        <v>0</v>
      </c>
      <c r="G64">
        <f>PPCL_NG!P64</f>
        <v>40.61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1019.159185742316</v>
      </c>
      <c r="P64" s="36">
        <v>118.13</v>
      </c>
      <c r="Q64" s="36">
        <v>32.545608472746899</v>
      </c>
      <c r="R64" s="38">
        <v>47.5</v>
      </c>
      <c r="S64" s="38">
        <v>0</v>
      </c>
      <c r="T64" s="37">
        <f>SUMPRODUCT(LTA!J64:AN64,LTA!J$101:AN$101,LTA!J$103:AN$103)</f>
        <v>529.67000000000007</v>
      </c>
      <c r="U64" s="37">
        <f>SUMPRODUCT(LTA!J64:AN64,LTA!J$102:AN$102,LTA!J$103:AN$103)</f>
        <v>189.66000000000003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629.83999999999992</v>
      </c>
      <c r="AB64" s="75">
        <f>-STOA!N64</f>
        <v>0</v>
      </c>
      <c r="AC64">
        <f t="shared" si="0"/>
        <v>24.076412638810353</v>
      </c>
      <c r="AD64">
        <f t="shared" si="1"/>
        <v>2645.5865908359519</v>
      </c>
      <c r="AE64">
        <f>'IDT-1'!B64</f>
        <v>0</v>
      </c>
      <c r="AF64" s="24"/>
      <c r="AG64">
        <f t="shared" si="2"/>
        <v>2645.5865908359519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-33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4.7977999999999996</v>
      </c>
      <c r="E65">
        <f>GT_NG!P65</f>
        <v>11.324036697247706</v>
      </c>
      <c r="F65">
        <f>GT_Spot!P65</f>
        <v>0</v>
      </c>
      <c r="G65">
        <f>PPCL_NG!P65</f>
        <v>40.61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1019.6300686395123</v>
      </c>
      <c r="P65" s="36">
        <v>118.13</v>
      </c>
      <c r="Q65" s="36">
        <v>32.545608472746899</v>
      </c>
      <c r="R65" s="38">
        <v>47.5</v>
      </c>
      <c r="S65" s="38">
        <v>0</v>
      </c>
      <c r="T65" s="37">
        <f>SUMPRODUCT(LTA!J65:AN65,LTA!J$101:AN$101,LTA!J$103:AN$103)</f>
        <v>513.79000000000008</v>
      </c>
      <c r="U65" s="37">
        <f>SUMPRODUCT(LTA!J65:AN65,LTA!J$102:AN$102,LTA!J$103:AN$103)</f>
        <v>187.49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629.83999999999992</v>
      </c>
      <c r="AB65" s="75">
        <f>-STOA!N65</f>
        <v>0</v>
      </c>
      <c r="AC65">
        <f t="shared" si="0"/>
        <v>23.628738200073233</v>
      </c>
      <c r="AD65">
        <f t="shared" si="1"/>
        <v>2661.455148171885</v>
      </c>
      <c r="AE65">
        <f>'IDT-1'!B65</f>
        <v>0</v>
      </c>
      <c r="AF65" s="24"/>
      <c r="AG65">
        <f t="shared" si="2"/>
        <v>2661.455148171885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4.7977999999999996</v>
      </c>
      <c r="E66">
        <f>GT_NG!P66</f>
        <v>11.324036697247706</v>
      </c>
      <c r="F66">
        <f>GT_Spot!P66</f>
        <v>0</v>
      </c>
      <c r="G66">
        <f>PPCL_NG!P66</f>
        <v>40.61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1019.159185742316</v>
      </c>
      <c r="P66" s="36">
        <v>118.13</v>
      </c>
      <c r="Q66" s="36">
        <v>32.545608472746899</v>
      </c>
      <c r="R66" s="38">
        <v>47.5</v>
      </c>
      <c r="S66" s="38">
        <v>0</v>
      </c>
      <c r="T66" s="37">
        <f>SUMPRODUCT(LTA!J66:AN66,LTA!J$101:AN$101,LTA!J$103:AN$103)</f>
        <v>497.44000000000005</v>
      </c>
      <c r="U66" s="37">
        <f>SUMPRODUCT(LTA!J66:AN66,LTA!J$102:AN$102,LTA!J$103:AN$103)</f>
        <v>186.73000000000002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629.83999999999992</v>
      </c>
      <c r="AB66" s="75">
        <f>-STOA!N66</f>
        <v>0</v>
      </c>
      <c r="AC66">
        <f t="shared" si="0"/>
        <v>23.474026430577908</v>
      </c>
      <c r="AD66">
        <f t="shared" si="1"/>
        <v>2644.0289770441841</v>
      </c>
      <c r="AE66">
        <f>'IDT-1'!B66</f>
        <v>0</v>
      </c>
      <c r="AF66" s="24"/>
      <c r="AG66">
        <f t="shared" si="2"/>
        <v>2644.0289770441841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4.7977999999999996</v>
      </c>
      <c r="E67">
        <f>GT_NG!P67</f>
        <v>11.324036697247706</v>
      </c>
      <c r="F67">
        <f>GT_Spot!P67</f>
        <v>0</v>
      </c>
      <c r="G67">
        <f>PPCL_NG!P67</f>
        <v>40.61</v>
      </c>
      <c r="H67">
        <f>PPCL_Spot!P67</f>
        <v>0</v>
      </c>
      <c r="I67">
        <f>Bawana_NG!P67</f>
        <v>79.426372562451462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1017.8798926038664</v>
      </c>
      <c r="P67" s="36">
        <v>118.13</v>
      </c>
      <c r="Q67" s="36">
        <v>33.67545601726929</v>
      </c>
      <c r="R67" s="38">
        <v>47.5</v>
      </c>
      <c r="S67" s="38">
        <v>0</v>
      </c>
      <c r="T67" s="37">
        <f>SUMPRODUCT(LTA!J67:AN67,LTA!J$101:AN$101,LTA!J$103:AN$103)</f>
        <v>465.23</v>
      </c>
      <c r="U67" s="37">
        <f>SUMPRODUCT(LTA!J67:AN67,LTA!J$102:AN$102,LTA!J$103:AN$103)</f>
        <v>186.54000000000002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629.56000000000006</v>
      </c>
      <c r="AB67" s="75">
        <f>-STOA!N67</f>
        <v>0</v>
      </c>
      <c r="AC67">
        <f t="shared" si="0"/>
        <v>23.491279309351349</v>
      </c>
      <c r="AD67">
        <f t="shared" si="1"/>
        <v>2645.9722785714835</v>
      </c>
      <c r="AE67">
        <f>'IDT-1'!B67</f>
        <v>0</v>
      </c>
      <c r="AF67" s="24"/>
      <c r="AG67">
        <f t="shared" si="2"/>
        <v>2645.9722785714835</v>
      </c>
      <c r="AI67" s="34">
        <f>PXIL!H67</f>
        <v>0</v>
      </c>
      <c r="AJ67" s="34">
        <f>PXIL!N67</f>
        <v>0</v>
      </c>
      <c r="AK67" s="34">
        <f>RTM_IEX!H67</f>
        <v>34.79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4.7977999999999996</v>
      </c>
      <c r="E68">
        <f>GT_NG!P68</f>
        <v>11.324036697247706</v>
      </c>
      <c r="F68">
        <f>GT_Spot!P68</f>
        <v>0</v>
      </c>
      <c r="G68">
        <f>PPCL_NG!P68</f>
        <v>40.61</v>
      </c>
      <c r="H68">
        <f>PPCL_Spot!P68</f>
        <v>0</v>
      </c>
      <c r="I68">
        <f>Bawana_NG!P68</f>
        <v>79.426372562451462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1020.0064245549351</v>
      </c>
      <c r="P68" s="36">
        <v>118.13</v>
      </c>
      <c r="Q68" s="36">
        <v>33.67545601726929</v>
      </c>
      <c r="R68" s="38">
        <v>47.5</v>
      </c>
      <c r="S68" s="38">
        <v>0</v>
      </c>
      <c r="T68" s="37">
        <f>SUMPRODUCT(LTA!J68:AN68,LTA!J$101:AN$101,LTA!J$103:AN$103)</f>
        <v>435.25</v>
      </c>
      <c r="U68" s="37">
        <f>SUMPRODUCT(LTA!J68:AN68,LTA!J$102:AN$102,LTA!J$103:AN$103)</f>
        <v>184.71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629.56000000000006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23.349128790520755</v>
      </c>
      <c r="AD68">
        <f t="shared" ref="AD68:AD98" si="4">SUM(B68:AB68,AI68:AR68)-AC68</f>
        <v>2629.9609610413831</v>
      </c>
      <c r="AE68">
        <f>'IDT-1'!B68</f>
        <v>0</v>
      </c>
      <c r="AF68" s="24"/>
      <c r="AG68">
        <f t="shared" ref="AG68:AG98" si="5">SUM(AD68:AF68)+AT68</f>
        <v>2629.9609610413831</v>
      </c>
      <c r="AI68" s="34">
        <f>PXIL!H68</f>
        <v>0</v>
      </c>
      <c r="AJ68" s="34">
        <f>PXIL!N68</f>
        <v>0</v>
      </c>
      <c r="AK68" s="34">
        <f>RTM_IEX!H68</f>
        <v>48.32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4.7977999999999996</v>
      </c>
      <c r="E69">
        <f>GT_NG!P69</f>
        <v>11.324036697247706</v>
      </c>
      <c r="F69">
        <f>GT_Spot!P69</f>
        <v>0</v>
      </c>
      <c r="G69">
        <f>PPCL_NG!P69</f>
        <v>40.61</v>
      </c>
      <c r="H69">
        <f>PPCL_Spot!P69</f>
        <v>0</v>
      </c>
      <c r="I69">
        <f>Bawana_NG!P69</f>
        <v>79.426372562451462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1030.3217513778711</v>
      </c>
      <c r="P69" s="36">
        <v>118.13</v>
      </c>
      <c r="Q69" s="36">
        <v>32.544989224137936</v>
      </c>
      <c r="R69" s="38">
        <v>47.5</v>
      </c>
      <c r="S69" s="38">
        <v>0</v>
      </c>
      <c r="T69" s="37">
        <f>SUMPRODUCT(LTA!J69:AN69,LTA!J$101:AN$101,LTA!J$103:AN$103)</f>
        <v>404.01</v>
      </c>
      <c r="U69" s="37">
        <f>SUMPRODUCT(LTA!J69:AN69,LTA!J$102:AN$102,LTA!J$103:AN$103)</f>
        <v>183.86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629.56000000000006</v>
      </c>
      <c r="AB69" s="75">
        <f>-STOA!N69</f>
        <v>0</v>
      </c>
      <c r="AC69">
        <f t="shared" si="3"/>
        <v>22.977459558783032</v>
      </c>
      <c r="AD69">
        <f t="shared" si="4"/>
        <v>2588.0974903029251</v>
      </c>
      <c r="AE69">
        <f>'IDT-1'!B69</f>
        <v>0</v>
      </c>
      <c r="AF69" s="24"/>
      <c r="AG69">
        <f t="shared" si="5"/>
        <v>2588.0974903029251</v>
      </c>
      <c r="AI69" s="34">
        <f>PXIL!H69</f>
        <v>0</v>
      </c>
      <c r="AJ69" s="34">
        <f>PXIL!N69</f>
        <v>0</v>
      </c>
      <c r="AK69" s="34">
        <f>RTM_IEX!H69</f>
        <v>28.99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4.7977999999999996</v>
      </c>
      <c r="E70">
        <f>GT_NG!P70</f>
        <v>11.324036697247706</v>
      </c>
      <c r="F70">
        <f>GT_Spot!P70</f>
        <v>0</v>
      </c>
      <c r="G70">
        <f>PPCL_NG!P70</f>
        <v>40.61</v>
      </c>
      <c r="H70">
        <f>PPCL_Spot!P70</f>
        <v>0</v>
      </c>
      <c r="I70">
        <f>Bawana_NG!P70</f>
        <v>79.426372562451462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1036.9066325991253</v>
      </c>
      <c r="P70" s="36">
        <v>118.13</v>
      </c>
      <c r="Q70" s="36">
        <v>32.544989224137936</v>
      </c>
      <c r="R70" s="38">
        <v>44.75</v>
      </c>
      <c r="S70" s="38">
        <v>0</v>
      </c>
      <c r="T70" s="37">
        <f>SUMPRODUCT(LTA!J70:AN70,LTA!J$101:AN$101,LTA!J$103:AN$103)</f>
        <v>375.26</v>
      </c>
      <c r="U70" s="37">
        <f>SUMPRODUCT(LTA!J70:AN70,LTA!J$102:AN$102,LTA!J$103:AN$103)</f>
        <v>187.97000000000003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629.56000000000006</v>
      </c>
      <c r="AB70" s="75">
        <f>-STOA!N70</f>
        <v>0</v>
      </c>
      <c r="AC70">
        <f t="shared" si="3"/>
        <v>22.666862513530074</v>
      </c>
      <c r="AD70">
        <f t="shared" si="4"/>
        <v>2553.1129685694327</v>
      </c>
      <c r="AE70">
        <f>'IDT-1'!B70</f>
        <v>0</v>
      </c>
      <c r="AF70" s="24"/>
      <c r="AG70">
        <f t="shared" si="5"/>
        <v>2553.1129685694327</v>
      </c>
      <c r="AI70" s="34">
        <f>PXIL!H70</f>
        <v>0</v>
      </c>
      <c r="AJ70" s="34">
        <f>PXIL!N70</f>
        <v>0</v>
      </c>
      <c r="AK70" s="34">
        <f>RTM_IEX!H70</f>
        <v>14.5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4.7977999999999996</v>
      </c>
      <c r="E71">
        <f>GT_NG!P71</f>
        <v>11.324036697247706</v>
      </c>
      <c r="F71">
        <f>GT_Spot!P71</f>
        <v>0</v>
      </c>
      <c r="G71">
        <f>PPCL_NG!P71</f>
        <v>40.61</v>
      </c>
      <c r="H71">
        <f>PPCL_Spot!P71</f>
        <v>0</v>
      </c>
      <c r="I71">
        <f>Bawana_NG!P71</f>
        <v>99.61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1093.8069930263869</v>
      </c>
      <c r="P71" s="36">
        <v>118.13</v>
      </c>
      <c r="Q71" s="36">
        <v>32.545608472746899</v>
      </c>
      <c r="R71" s="38">
        <v>32.74</v>
      </c>
      <c r="S71" s="38">
        <v>0</v>
      </c>
      <c r="T71" s="37">
        <f>SUMPRODUCT(LTA!J71:AN71,LTA!J$101:AN$101,LTA!J$103:AN$103)</f>
        <v>338.34000000000003</v>
      </c>
      <c r="U71" s="37">
        <f>SUMPRODUCT(LTA!J71:AN71,LTA!J$102:AN$102,LTA!J$103:AN$103)</f>
        <v>186.65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606.43000000000006</v>
      </c>
      <c r="AB71" s="75">
        <f>-STOA!N71</f>
        <v>0</v>
      </c>
      <c r="AC71">
        <f t="shared" si="3"/>
        <v>22.571863056128166</v>
      </c>
      <c r="AD71">
        <f t="shared" si="4"/>
        <v>2542.4125751402539</v>
      </c>
      <c r="AE71">
        <f>'IDT-1'!B71</f>
        <v>0</v>
      </c>
      <c r="AF71" s="24"/>
      <c r="AG71">
        <f t="shared" si="5"/>
        <v>2542.4125751402539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4.7977999999999996</v>
      </c>
      <c r="E72">
        <f>GT_NG!P72</f>
        <v>11.324036697247706</v>
      </c>
      <c r="F72">
        <f>GT_Spot!P72</f>
        <v>0</v>
      </c>
      <c r="G72">
        <f>PPCL_NG!P72</f>
        <v>40.61</v>
      </c>
      <c r="H72">
        <f>PPCL_Spot!P72</f>
        <v>0</v>
      </c>
      <c r="I72">
        <f>Bawana_NG!P72</f>
        <v>99.61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1110.2374223848176</v>
      </c>
      <c r="P72" s="36">
        <v>118.13</v>
      </c>
      <c r="Q72" s="36">
        <v>32.545608472746899</v>
      </c>
      <c r="R72" s="38">
        <v>8.7500000000000018</v>
      </c>
      <c r="S72" s="38">
        <v>0</v>
      </c>
      <c r="T72" s="37">
        <f>SUMPRODUCT(LTA!J72:AN72,LTA!J$101:AN$101,LTA!J$103:AN$103)</f>
        <v>307.08</v>
      </c>
      <c r="U72" s="37">
        <f>SUMPRODUCT(LTA!J72:AN72,LTA!J$102:AN$102,LTA!J$103:AN$103)</f>
        <v>185.89000000000001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606.43000000000006</v>
      </c>
      <c r="AB72" s="75">
        <f>-STOA!N72</f>
        <v>0</v>
      </c>
      <c r="AC72">
        <f t="shared" si="3"/>
        <v>22.402202834482349</v>
      </c>
      <c r="AD72">
        <f t="shared" si="4"/>
        <v>2523.3026647203296</v>
      </c>
      <c r="AE72">
        <f>'IDT-1'!B72</f>
        <v>0</v>
      </c>
      <c r="AF72" s="24"/>
      <c r="AG72">
        <f t="shared" si="5"/>
        <v>2523.3026647203296</v>
      </c>
      <c r="AI72" s="34">
        <f>PXIL!H72</f>
        <v>0</v>
      </c>
      <c r="AJ72" s="34">
        <f>PXIL!N72</f>
        <v>0</v>
      </c>
      <c r="AK72" s="34">
        <f>RTM_IEX!H72</f>
        <v>20.3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4.7977999999999996</v>
      </c>
      <c r="E73">
        <f>GT_NG!P73</f>
        <v>11.324036697247706</v>
      </c>
      <c r="F73">
        <f>GT_Spot!P73</f>
        <v>0</v>
      </c>
      <c r="G73">
        <f>PPCL_NG!P73</f>
        <v>40.61</v>
      </c>
      <c r="H73">
        <f>PPCL_Spot!P73</f>
        <v>0</v>
      </c>
      <c r="I73">
        <f>Bawana_NG!P73</f>
        <v>99.61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1125.0262732294559</v>
      </c>
      <c r="P73" s="36">
        <v>118.13</v>
      </c>
      <c r="Q73" s="36">
        <v>32.545608472746899</v>
      </c>
      <c r="R73" s="38">
        <v>0.53481818181818186</v>
      </c>
      <c r="S73" s="38">
        <v>0</v>
      </c>
      <c r="T73" s="37">
        <f>SUMPRODUCT(LTA!J73:AN73,LTA!J$101:AN$101,LTA!J$103:AN$103)</f>
        <v>270.08</v>
      </c>
      <c r="U73" s="37">
        <f>SUMPRODUCT(LTA!J73:AN73,LTA!J$102:AN$102,LTA!J$103:AN$103)</f>
        <v>185.57000000000002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606.43000000000006</v>
      </c>
      <c r="AB73" s="75">
        <f>-STOA!N73</f>
        <v>0</v>
      </c>
      <c r="AC73">
        <f t="shared" si="3"/>
        <v>21.997385759526146</v>
      </c>
      <c r="AD73">
        <f t="shared" si="4"/>
        <v>2467.6611508217429</v>
      </c>
      <c r="AE73">
        <f>'IDT-1'!B73</f>
        <v>0</v>
      </c>
      <c r="AF73" s="24"/>
      <c r="AG73">
        <f t="shared" si="5"/>
        <v>2467.6611508217429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-5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4.7977999999999996</v>
      </c>
      <c r="E74">
        <f>GT_NG!P74</f>
        <v>11.324036697247706</v>
      </c>
      <c r="F74">
        <f>GT_Spot!P74</f>
        <v>0</v>
      </c>
      <c r="G74">
        <f>PPCL_NG!P74</f>
        <v>40.61</v>
      </c>
      <c r="H74">
        <f>PPCL_Spot!P74</f>
        <v>0</v>
      </c>
      <c r="I74">
        <f>Bawana_NG!P74</f>
        <v>99.61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1145.3820728529529</v>
      </c>
      <c r="P74" s="36">
        <v>118.13</v>
      </c>
      <c r="Q74" s="36">
        <v>32.545608472746899</v>
      </c>
      <c r="R74" s="38">
        <v>0.03</v>
      </c>
      <c r="S74" s="38">
        <v>0</v>
      </c>
      <c r="T74" s="37">
        <f>SUMPRODUCT(LTA!J74:AN74,LTA!J$101:AN$101,LTA!J$103:AN$103)</f>
        <v>234.56</v>
      </c>
      <c r="U74" s="37">
        <f>SUMPRODUCT(LTA!J74:AN74,LTA!J$102:AN$102,LTA!J$103:AN$103)</f>
        <v>183.78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605.42000000000007</v>
      </c>
      <c r="AB74" s="75">
        <f>-STOA!N74</f>
        <v>0</v>
      </c>
      <c r="AC74">
        <f t="shared" si="3"/>
        <v>21.994664691612435</v>
      </c>
      <c r="AD74">
        <f t="shared" si="4"/>
        <v>2431.1948533313353</v>
      </c>
      <c r="AE74">
        <f>'IDT-1'!B74</f>
        <v>0</v>
      </c>
      <c r="AF74" s="24"/>
      <c r="AG74">
        <f t="shared" si="5"/>
        <v>2431.1948533313353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-23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4.7977999999999996</v>
      </c>
      <c r="E75">
        <f>GT_NG!P75</f>
        <v>11.08599388379205</v>
      </c>
      <c r="F75">
        <f>GT_Spot!P75</f>
        <v>0</v>
      </c>
      <c r="G75">
        <f>PPCL_NG!P75</f>
        <v>40.61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1161.8123300636867</v>
      </c>
      <c r="P75" s="36">
        <v>118.13</v>
      </c>
      <c r="Q75" s="36">
        <v>32.545608472746899</v>
      </c>
      <c r="R75" s="38">
        <v>0</v>
      </c>
      <c r="S75" s="38">
        <v>0</v>
      </c>
      <c r="T75" s="37">
        <f>SUMPRODUCT(LTA!J75:AN75,LTA!J$101:AN$101,LTA!J$103:AN$103)</f>
        <v>204.83999999999997</v>
      </c>
      <c r="U75" s="37">
        <f>SUMPRODUCT(LTA!J75:AN75,LTA!J$102:AN$102,LTA!J$103:AN$103)</f>
        <v>181.96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581.30999999999995</v>
      </c>
      <c r="AB75" s="75">
        <f>-STOA!N75</f>
        <v>0</v>
      </c>
      <c r="AC75">
        <f t="shared" si="3"/>
        <v>21.800167245297988</v>
      </c>
      <c r="AD75">
        <f t="shared" si="4"/>
        <v>2455.4915651749279</v>
      </c>
      <c r="AE75">
        <f>'IDT-1'!B75</f>
        <v>0</v>
      </c>
      <c r="AF75" s="24"/>
      <c r="AG75">
        <f t="shared" si="5"/>
        <v>2455.4915651749279</v>
      </c>
      <c r="AI75" s="34">
        <f>PXIL!H75</f>
        <v>0</v>
      </c>
      <c r="AJ75" s="34">
        <f>PXIL!N75</f>
        <v>0</v>
      </c>
      <c r="AK75" s="34">
        <f>RTM_IEX!H75</f>
        <v>40.590000000000003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4.7977999999999996</v>
      </c>
      <c r="E76">
        <f>GT_NG!P76</f>
        <v>11.08599388379205</v>
      </c>
      <c r="F76">
        <f>GT_Spot!P76</f>
        <v>0</v>
      </c>
      <c r="G76">
        <f>PPCL_NG!P76</f>
        <v>43.283699999999989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1177.2769864761844</v>
      </c>
      <c r="P76" s="36">
        <v>118.13</v>
      </c>
      <c r="Q76" s="36">
        <v>32.545608472746899</v>
      </c>
      <c r="R76" s="38">
        <v>0</v>
      </c>
      <c r="S76" s="38">
        <v>0</v>
      </c>
      <c r="T76" s="37">
        <f>SUMPRODUCT(LTA!J76:AN76,LTA!J$101:AN$101,LTA!J$103:AN$103)</f>
        <v>173.31</v>
      </c>
      <c r="U76" s="37">
        <f>SUMPRODUCT(LTA!J76:AN76,LTA!J$102:AN$102,LTA!J$103:AN$103)</f>
        <v>179.70000000000002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581.30999999999995</v>
      </c>
      <c r="AB76" s="75">
        <f>-STOA!N76</f>
        <v>0</v>
      </c>
      <c r="AC76">
        <f t="shared" si="3"/>
        <v>21.577424781727967</v>
      </c>
      <c r="AD76">
        <f t="shared" si="4"/>
        <v>2430.4026640509951</v>
      </c>
      <c r="AE76">
        <f>'IDT-1'!B76</f>
        <v>0</v>
      </c>
      <c r="AF76" s="24"/>
      <c r="AG76">
        <f t="shared" si="5"/>
        <v>2430.4026640509951</v>
      </c>
      <c r="AI76" s="34">
        <f>PXIL!H76</f>
        <v>0</v>
      </c>
      <c r="AJ76" s="34">
        <f>PXIL!N76</f>
        <v>0</v>
      </c>
      <c r="AK76" s="34">
        <f>RTM_IEX!H76</f>
        <v>30.93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4.7977999999999996</v>
      </c>
      <c r="E77">
        <f>GT_NG!P77</f>
        <v>10.42830129215254</v>
      </c>
      <c r="F77">
        <f>GT_Spot!P77</f>
        <v>0</v>
      </c>
      <c r="G77">
        <f>PPCL_NG!P77</f>
        <v>46.11269999999999</v>
      </c>
      <c r="H77">
        <f>PPCL_Spot!P77</f>
        <v>0</v>
      </c>
      <c r="I77">
        <f>Bawana_NG!P77</f>
        <v>99.608327428427501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1120.8062753732827</v>
      </c>
      <c r="P77" s="36">
        <v>118.13</v>
      </c>
      <c r="Q77" s="36">
        <v>32.545608472746899</v>
      </c>
      <c r="R77" s="38">
        <v>0</v>
      </c>
      <c r="S77" s="38">
        <v>0</v>
      </c>
      <c r="T77" s="37">
        <f>SUMPRODUCT(LTA!J77:AN77,LTA!J$101:AN$101,LTA!J$103:AN$103)</f>
        <v>144.99</v>
      </c>
      <c r="U77" s="37">
        <f>SUMPRODUCT(LTA!J77:AN77,LTA!J$102:AN$102,LTA!J$103:AN$103)</f>
        <v>173.9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581.30999999999995</v>
      </c>
      <c r="AB77" s="75">
        <f>-STOA!N77</f>
        <v>0</v>
      </c>
      <c r="AC77">
        <f t="shared" si="3"/>
        <v>21.088399310586166</v>
      </c>
      <c r="AD77">
        <f t="shared" si="4"/>
        <v>2375.3206132560235</v>
      </c>
      <c r="AE77">
        <f>'IDT-1'!B77</f>
        <v>0</v>
      </c>
      <c r="AF77" s="24"/>
      <c r="AG77">
        <f t="shared" si="5"/>
        <v>2375.3206132560235</v>
      </c>
      <c r="AI77" s="34">
        <f>PXIL!H77</f>
        <v>0</v>
      </c>
      <c r="AJ77" s="34">
        <f>PXIL!N77</f>
        <v>0</v>
      </c>
      <c r="AK77" s="34">
        <f>RTM_IEX!H77</f>
        <v>63.78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4.7977999999999996</v>
      </c>
      <c r="E78">
        <f>GT_NG!P78</f>
        <v>10.42830129215254</v>
      </c>
      <c r="F78">
        <f>GT_Spot!P78</f>
        <v>0</v>
      </c>
      <c r="G78">
        <f>PPCL_NG!P78</f>
        <v>51.770699999999991</v>
      </c>
      <c r="H78">
        <f>PPCL_Spot!P78</f>
        <v>0</v>
      </c>
      <c r="I78">
        <f>Bawana_NG!P78</f>
        <v>99.608327428427501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1180.0725103820203</v>
      </c>
      <c r="P78" s="36">
        <v>118.13</v>
      </c>
      <c r="Q78" s="36">
        <v>32.545608472746899</v>
      </c>
      <c r="R78" s="38">
        <v>0</v>
      </c>
      <c r="S78" s="38">
        <v>0</v>
      </c>
      <c r="T78" s="37">
        <f>SUMPRODUCT(LTA!J78:AN78,LTA!J$101:AN$101,LTA!J$103:AN$103)</f>
        <v>125.61000000000001</v>
      </c>
      <c r="U78" s="37">
        <f>SUMPRODUCT(LTA!J78:AN78,LTA!J$102:AN$102,LTA!J$103:AN$103)</f>
        <v>169.71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581.30999999999995</v>
      </c>
      <c r="AB78" s="75">
        <f>-STOA!N78</f>
        <v>0</v>
      </c>
      <c r="AC78">
        <f t="shared" si="3"/>
        <v>20.891052578663054</v>
      </c>
      <c r="AD78">
        <f t="shared" si="4"/>
        <v>2353.0921949966837</v>
      </c>
      <c r="AE78">
        <f>'IDT-1'!B78</f>
        <v>0</v>
      </c>
      <c r="AF78" s="24"/>
      <c r="AG78">
        <f t="shared" si="5"/>
        <v>2353.0921949966837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4.7977999999999996</v>
      </c>
      <c r="E79">
        <f>GT_NG!P79</f>
        <v>10.42830129215254</v>
      </c>
      <c r="F79">
        <f>GT_Spot!P79</f>
        <v>0</v>
      </c>
      <c r="G79">
        <f>PPCL_NG!P79</f>
        <v>51.770699999999991</v>
      </c>
      <c r="H79">
        <f>PPCL_Spot!P79</f>
        <v>0</v>
      </c>
      <c r="I79">
        <f>Bawana_NG!P79</f>
        <v>99.608327428427501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1271.0590391671776</v>
      </c>
      <c r="P79" s="36">
        <v>118.13</v>
      </c>
      <c r="Q79" s="36">
        <v>32.545608472746899</v>
      </c>
      <c r="R79" s="38">
        <v>0</v>
      </c>
      <c r="S79" s="38">
        <v>0</v>
      </c>
      <c r="T79" s="37">
        <f>SUMPRODUCT(LTA!J79:AN79,LTA!J$101:AN$101,LTA!J$103:AN$103)</f>
        <v>112.38</v>
      </c>
      <c r="U79" s="37">
        <f>SUMPRODUCT(LTA!J79:AN79,LTA!J$102:AN$102,LTA!J$103:AN$103)</f>
        <v>169.76000000000002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581.3599999999999</v>
      </c>
      <c r="AB79" s="75">
        <f>-STOA!N79</f>
        <v>0</v>
      </c>
      <c r="AC79">
        <f t="shared" si="3"/>
        <v>22.375221508970021</v>
      </c>
      <c r="AD79">
        <f t="shared" si="4"/>
        <v>2339.4645548515346</v>
      </c>
      <c r="AE79">
        <f>'IDT-1'!B79</f>
        <v>0</v>
      </c>
      <c r="AF79" s="24"/>
      <c r="AG79">
        <f t="shared" si="5"/>
        <v>2339.4645548515346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-90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4.7977999999999996</v>
      </c>
      <c r="E80">
        <f>GT_NG!P80</f>
        <v>10.42830129215254</v>
      </c>
      <c r="F80">
        <f>GT_Spot!P80</f>
        <v>0</v>
      </c>
      <c r="G80">
        <f>PPCL_NG!P80</f>
        <v>57.428699999999978</v>
      </c>
      <c r="H80">
        <f>PPCL_Spot!P80</f>
        <v>0</v>
      </c>
      <c r="I80">
        <f>Bawana_NG!P80</f>
        <v>99.608327428427501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1279.0108247317216</v>
      </c>
      <c r="P80" s="36">
        <v>118.13</v>
      </c>
      <c r="Q80" s="36">
        <v>32.545608472746899</v>
      </c>
      <c r="R80" s="38">
        <v>0</v>
      </c>
      <c r="S80" s="38">
        <v>0</v>
      </c>
      <c r="T80" s="37">
        <f>SUMPRODUCT(LTA!J80:AN80,LTA!J$101:AN$101,LTA!J$103:AN$103)</f>
        <v>104.83</v>
      </c>
      <c r="U80" s="37">
        <f>SUMPRODUCT(LTA!J80:AN80,LTA!J$102:AN$102,LTA!J$103:AN$103)</f>
        <v>169.07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581.3599999999999</v>
      </c>
      <c r="AB80" s="75">
        <f>-STOA!N80</f>
        <v>0</v>
      </c>
      <c r="AC80">
        <f t="shared" si="3"/>
        <v>22.342572474238249</v>
      </c>
      <c r="AD80">
        <f t="shared" si="4"/>
        <v>2353.8669894508103</v>
      </c>
      <c r="AE80">
        <f>'IDT-1'!B80</f>
        <v>0</v>
      </c>
      <c r="AF80" s="24"/>
      <c r="AG80">
        <f t="shared" si="5"/>
        <v>2353.8669894508103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-81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4.7977999999999996</v>
      </c>
      <c r="E81">
        <f>GT_NG!P81</f>
        <v>10.42830129215254</v>
      </c>
      <c r="F81">
        <f>GT_Spot!P81</f>
        <v>0</v>
      </c>
      <c r="G81">
        <f>PPCL_NG!P81</f>
        <v>56.797202108270518</v>
      </c>
      <c r="H81">
        <f>PPCL_Spot!P81</f>
        <v>0</v>
      </c>
      <c r="I81">
        <f>Bawana_NG!P81</f>
        <v>99.608327428427501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1307.1279630350209</v>
      </c>
      <c r="P81" s="36">
        <v>118.13</v>
      </c>
      <c r="Q81" s="36">
        <v>32.545608472746899</v>
      </c>
      <c r="R81" s="38">
        <v>0</v>
      </c>
      <c r="S81" s="38">
        <v>0</v>
      </c>
      <c r="T81" s="37">
        <f>SUMPRODUCT(LTA!J81:AN81,LTA!J$101:AN$101,LTA!J$103:AN$103)</f>
        <v>100.66999999999999</v>
      </c>
      <c r="U81" s="37">
        <f>SUMPRODUCT(LTA!J81:AN81,LTA!J$102:AN$102,LTA!J$103:AN$103)</f>
        <v>167.49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581.3599999999999</v>
      </c>
      <c r="AB81" s="75">
        <f>-STOA!N81</f>
        <v>0</v>
      </c>
      <c r="AC81">
        <f t="shared" si="3"/>
        <v>22.480665344726894</v>
      </c>
      <c r="AD81">
        <f t="shared" si="4"/>
        <v>2381.4745369918919</v>
      </c>
      <c r="AE81">
        <f>'IDT-1'!B81</f>
        <v>0</v>
      </c>
      <c r="AF81" s="24"/>
      <c r="AG81">
        <f t="shared" si="5"/>
        <v>2381.4745369918919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-75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4.7977999999999996</v>
      </c>
      <c r="E82">
        <f>GT_NG!P82</f>
        <v>10.42830129215254</v>
      </c>
      <c r="F82">
        <f>GT_Spot!P82</f>
        <v>0</v>
      </c>
      <c r="G82">
        <f>PPCL_NG!P82</f>
        <v>63.82</v>
      </c>
      <c r="H82">
        <f>PPCL_Spot!P82</f>
        <v>0</v>
      </c>
      <c r="I82">
        <f>Bawana_NG!P82</f>
        <v>99.608327428427501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1326.918084134008</v>
      </c>
      <c r="P82" s="36">
        <v>118.13</v>
      </c>
      <c r="Q82" s="36">
        <v>32.545608472746899</v>
      </c>
      <c r="R82" s="38">
        <v>0</v>
      </c>
      <c r="S82" s="38">
        <v>0</v>
      </c>
      <c r="T82" s="37">
        <f>SUMPRODUCT(LTA!J82:AN82,LTA!J$101:AN$101,LTA!J$103:AN$103)</f>
        <v>95.07</v>
      </c>
      <c r="U82" s="37">
        <f>SUMPRODUCT(LTA!J82:AN82,LTA!J$102:AN$102,LTA!J$103:AN$103)</f>
        <v>164.65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621.94999999999993</v>
      </c>
      <c r="AB82" s="75">
        <f>-STOA!N82</f>
        <v>0</v>
      </c>
      <c r="AC82">
        <f t="shared" si="3"/>
        <v>23.061685924500562</v>
      </c>
      <c r="AD82">
        <f t="shared" si="4"/>
        <v>2432.856435402834</v>
      </c>
      <c r="AE82">
        <f>'IDT-1'!B82</f>
        <v>0</v>
      </c>
      <c r="AF82" s="24"/>
      <c r="AG82">
        <f t="shared" si="5"/>
        <v>2432.856435402834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-82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4.7977999999999996</v>
      </c>
      <c r="E83">
        <f>GT_NG!P83</f>
        <v>10.42830129215254</v>
      </c>
      <c r="F83">
        <f>GT_Spot!P83</f>
        <v>0</v>
      </c>
      <c r="G83">
        <f>PPCL_NG!P83</f>
        <v>75.17</v>
      </c>
      <c r="H83">
        <f>PPCL_Spot!P83</f>
        <v>0</v>
      </c>
      <c r="I83">
        <f>Bawana_NG!P83</f>
        <v>99.608327428427501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1328.5297842996338</v>
      </c>
      <c r="P83" s="36">
        <v>118.13</v>
      </c>
      <c r="Q83" s="36">
        <v>32.545608472746899</v>
      </c>
      <c r="R83" s="38">
        <v>0</v>
      </c>
      <c r="S83" s="38">
        <v>0</v>
      </c>
      <c r="T83" s="37">
        <f>SUMPRODUCT(LTA!J83:AN83,LTA!J$101:AN$101,LTA!J$103:AN$103)</f>
        <v>92.53</v>
      </c>
      <c r="U83" s="37">
        <f>SUMPRODUCT(LTA!J83:AN83,LTA!J$102:AN$102,LTA!J$103:AN$103)</f>
        <v>168.82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722.47</v>
      </c>
      <c r="AB83" s="75">
        <f>-STOA!N83</f>
        <v>0</v>
      </c>
      <c r="AC83">
        <f t="shared" si="3"/>
        <v>24.57184402720101</v>
      </c>
      <c r="AD83">
        <f t="shared" si="4"/>
        <v>2490.4579774657595</v>
      </c>
      <c r="AE83">
        <f>'IDT-1'!B83</f>
        <v>0</v>
      </c>
      <c r="AF83" s="24"/>
      <c r="AG83">
        <f t="shared" si="5"/>
        <v>2490.4579774657595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-138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4.7977999999999996</v>
      </c>
      <c r="E84">
        <f>GT_NG!P84</f>
        <v>10.42830129215254</v>
      </c>
      <c r="F84">
        <f>GT_Spot!P84</f>
        <v>0</v>
      </c>
      <c r="G84">
        <f>PPCL_NG!P84</f>
        <v>75.17</v>
      </c>
      <c r="H84">
        <f>PPCL_Spot!P84</f>
        <v>0</v>
      </c>
      <c r="I84">
        <f>Bawana_NG!P84</f>
        <v>99.608327428427501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1328.5297842996338</v>
      </c>
      <c r="P84" s="36">
        <v>118.13</v>
      </c>
      <c r="Q84" s="36">
        <v>32.545608472746899</v>
      </c>
      <c r="R84" s="38">
        <v>0</v>
      </c>
      <c r="S84" s="38">
        <v>0</v>
      </c>
      <c r="T84" s="37">
        <f>SUMPRODUCT(LTA!J84:AN84,LTA!J$101:AN$101,LTA!J$103:AN$103)</f>
        <v>91.58</v>
      </c>
      <c r="U84" s="37">
        <f>SUMPRODUCT(LTA!J84:AN84,LTA!J$102:AN$102,LTA!J$103:AN$103)</f>
        <v>169.16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772.73</v>
      </c>
      <c r="AB84" s="75">
        <f>-STOA!N84</f>
        <v>0</v>
      </c>
      <c r="AC84">
        <f t="shared" si="3"/>
        <v>25.212960960211504</v>
      </c>
      <c r="AD84">
        <f t="shared" si="4"/>
        <v>2516.4668605327493</v>
      </c>
      <c r="AE84">
        <f>'IDT-1'!B84</f>
        <v>0</v>
      </c>
      <c r="AF84" s="24"/>
      <c r="AG84">
        <f t="shared" si="5"/>
        <v>2516.4668605327493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-161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4.7977999999999996</v>
      </c>
      <c r="E85">
        <f>GT_NG!P85</f>
        <v>10.42830129215254</v>
      </c>
      <c r="F85">
        <f>GT_Spot!P85</f>
        <v>0</v>
      </c>
      <c r="G85">
        <f>PPCL_NG!P85</f>
        <v>75.17</v>
      </c>
      <c r="H85">
        <f>PPCL_Spot!P85</f>
        <v>0</v>
      </c>
      <c r="I85">
        <f>Bawana_NG!P85</f>
        <v>99.608327428427501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1310.2097284746339</v>
      </c>
      <c r="P85" s="36">
        <v>118.13</v>
      </c>
      <c r="Q85" s="36">
        <v>32.545608472746899</v>
      </c>
      <c r="R85" s="38">
        <v>0</v>
      </c>
      <c r="S85" s="38">
        <v>0</v>
      </c>
      <c r="T85" s="37">
        <f>SUMPRODUCT(LTA!J85:AN85,LTA!J$101:AN$101,LTA!J$103:AN$103)</f>
        <v>88.27</v>
      </c>
      <c r="U85" s="37">
        <f>SUMPRODUCT(LTA!J85:AN85,LTA!J$102:AN$102,LTA!J$103:AN$103)</f>
        <v>167.06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822.98</v>
      </c>
      <c r="AB85" s="75">
        <f>-STOA!N85</f>
        <v>0</v>
      </c>
      <c r="AC85">
        <f t="shared" si="3"/>
        <v>24.531889334165381</v>
      </c>
      <c r="AD85">
        <f t="shared" si="4"/>
        <v>2646.667876333795</v>
      </c>
      <c r="AE85">
        <f>'IDT-1'!B85</f>
        <v>0</v>
      </c>
      <c r="AF85" s="24"/>
      <c r="AG85">
        <f t="shared" si="5"/>
        <v>2646.667876333795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-58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4.7977999999999996</v>
      </c>
      <c r="E86">
        <f>GT_NG!P86</f>
        <v>10.42830129215254</v>
      </c>
      <c r="F86">
        <f>GT_Spot!P86</f>
        <v>0</v>
      </c>
      <c r="G86">
        <f>PPCL_NG!P86</f>
        <v>75.17</v>
      </c>
      <c r="H86">
        <f>PPCL_Spot!P86</f>
        <v>0</v>
      </c>
      <c r="I86">
        <f>Bawana_NG!P86</f>
        <v>99.608327428427501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1299.7158452751351</v>
      </c>
      <c r="P86" s="36">
        <v>118.13</v>
      </c>
      <c r="Q86" s="36">
        <v>32.545608472746899</v>
      </c>
      <c r="R86" s="38">
        <v>0</v>
      </c>
      <c r="S86" s="38">
        <v>0</v>
      </c>
      <c r="T86" s="37">
        <f>SUMPRODUCT(LTA!J86:AN86,LTA!J$101:AN$101,LTA!J$103:AN$103)</f>
        <v>86.460000000000008</v>
      </c>
      <c r="U86" s="37">
        <f>SUMPRODUCT(LTA!J86:AN86,LTA!J$102:AN$102,LTA!J$103:AN$103)</f>
        <v>159.6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852.94999999999993</v>
      </c>
      <c r="AB86" s="75">
        <f>-STOA!N86</f>
        <v>0</v>
      </c>
      <c r="AC86">
        <f t="shared" si="3"/>
        <v>24.435262484043694</v>
      </c>
      <c r="AD86">
        <f t="shared" si="4"/>
        <v>2677.9706199844186</v>
      </c>
      <c r="AE86">
        <f>'IDT-1'!B86</f>
        <v>0</v>
      </c>
      <c r="AF86" s="24"/>
      <c r="AG86">
        <f t="shared" si="5"/>
        <v>2677.9706199844186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-37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4.7977999999999996</v>
      </c>
      <c r="E87">
        <f>GT_NG!P87</f>
        <v>10.42830129215254</v>
      </c>
      <c r="F87">
        <f>GT_Spot!P87</f>
        <v>0</v>
      </c>
      <c r="G87">
        <f>PPCL_NG!P87</f>
        <v>75.17</v>
      </c>
      <c r="H87">
        <f>PPCL_Spot!P87</f>
        <v>0</v>
      </c>
      <c r="I87">
        <f>Bawana_NG!P87</f>
        <v>99.608327428427501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1299.7145728424057</v>
      </c>
      <c r="P87" s="36">
        <v>118.13</v>
      </c>
      <c r="Q87" s="36">
        <v>32.545608472746899</v>
      </c>
      <c r="R87" s="38">
        <v>0</v>
      </c>
      <c r="S87" s="38">
        <v>0</v>
      </c>
      <c r="T87" s="37">
        <f>SUMPRODUCT(LTA!J87:AN87,LTA!J$101:AN$101,LTA!J$103:AN$103)</f>
        <v>93.69</v>
      </c>
      <c r="U87" s="37">
        <f>SUMPRODUCT(LTA!J87:AN87,LTA!J$102:AN$102,LTA!J$103:AN$103)</f>
        <v>151.57999999999998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875.18</v>
      </c>
      <c r="AB87" s="75">
        <f>-STOA!N87</f>
        <v>0</v>
      </c>
      <c r="AC87">
        <f t="shared" si="3"/>
        <v>24.765973326990803</v>
      </c>
      <c r="AD87">
        <f t="shared" si="4"/>
        <v>2683.0786367087421</v>
      </c>
      <c r="AE87">
        <f>'IDT-1'!B87</f>
        <v>0</v>
      </c>
      <c r="AF87" s="24"/>
      <c r="AG87">
        <f t="shared" si="5"/>
        <v>2683.0786367087421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-53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4.7977999999999996</v>
      </c>
      <c r="E88">
        <f>GT_NG!P88</f>
        <v>10.42830129215254</v>
      </c>
      <c r="F88">
        <f>GT_Spot!P88</f>
        <v>0</v>
      </c>
      <c r="G88">
        <f>PPCL_NG!P88</f>
        <v>75.17</v>
      </c>
      <c r="H88">
        <f>PPCL_Spot!P88</f>
        <v>0</v>
      </c>
      <c r="I88">
        <f>Bawana_NG!P88</f>
        <v>99.608327428427501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1299.7145728424057</v>
      </c>
      <c r="P88" s="36">
        <v>118.13</v>
      </c>
      <c r="Q88" s="36">
        <v>32.545608472746899</v>
      </c>
      <c r="R88" s="38">
        <v>0</v>
      </c>
      <c r="S88" s="38">
        <v>0</v>
      </c>
      <c r="T88" s="37">
        <f>SUMPRODUCT(LTA!J88:AN88,LTA!J$101:AN$101,LTA!J$103:AN$103)</f>
        <v>96.22</v>
      </c>
      <c r="U88" s="37">
        <f>SUMPRODUCT(LTA!J88:AN88,LTA!J$102:AN$102,LTA!J$103:AN$103)</f>
        <v>146.51999999999998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906.1</v>
      </c>
      <c r="AB88" s="75">
        <f>-STOA!N88</f>
        <v>0</v>
      </c>
      <c r="AC88">
        <f t="shared" si="3"/>
        <v>24.935902179291041</v>
      </c>
      <c r="AD88">
        <f t="shared" si="4"/>
        <v>2720.2987078564415</v>
      </c>
      <c r="AE88">
        <f>'IDT-1'!B88</f>
        <v>0</v>
      </c>
      <c r="AF88" s="24"/>
      <c r="AG88">
        <f t="shared" si="5"/>
        <v>2720.2987078564415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-44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4.7977999999999996</v>
      </c>
      <c r="E89">
        <f>GT_NG!P89</f>
        <v>11.08599388379205</v>
      </c>
      <c r="F89">
        <f>GT_Spot!P89</f>
        <v>0</v>
      </c>
      <c r="G89">
        <f>PPCL_NG!P89</f>
        <v>75.17</v>
      </c>
      <c r="H89">
        <f>PPCL_Spot!P89</f>
        <v>0</v>
      </c>
      <c r="I89">
        <f>Bawana_NG!P89</f>
        <v>99.608327428427501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1304.664959540336</v>
      </c>
      <c r="P89" s="36">
        <v>118.13</v>
      </c>
      <c r="Q89" s="36">
        <v>32.545608472746899</v>
      </c>
      <c r="R89" s="38">
        <v>0</v>
      </c>
      <c r="S89" s="38">
        <v>0</v>
      </c>
      <c r="T89" s="37">
        <f>SUMPRODUCT(LTA!J89:AN89,LTA!J$101:AN$101,LTA!J$103:AN$103)</f>
        <v>94.59</v>
      </c>
      <c r="U89" s="37">
        <f>SUMPRODUCT(LTA!J89:AN89,LTA!J$102:AN$102,LTA!J$103:AN$103)</f>
        <v>162.43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934.13</v>
      </c>
      <c r="AB89" s="75">
        <f>-STOA!N89</f>
        <v>0</v>
      </c>
      <c r="AC89">
        <f t="shared" si="3"/>
        <v>25.561778210049749</v>
      </c>
      <c r="AD89">
        <f t="shared" si="4"/>
        <v>2744.5909111152523</v>
      </c>
      <c r="AE89">
        <f>'IDT-1'!B89</f>
        <v>0</v>
      </c>
      <c r="AF89" s="24"/>
      <c r="AG89">
        <f t="shared" si="5"/>
        <v>2744.5909111152523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4.7977999999999996</v>
      </c>
      <c r="E90">
        <f>GT_NG!P90</f>
        <v>11.08599388379205</v>
      </c>
      <c r="F90">
        <f>GT_Spot!P90</f>
        <v>0</v>
      </c>
      <c r="G90">
        <f>PPCL_NG!P90</f>
        <v>75.17</v>
      </c>
      <c r="H90">
        <f>PPCL_Spot!P90</f>
        <v>0</v>
      </c>
      <c r="I90">
        <f>Bawana_NG!P90</f>
        <v>99.608327428427501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1309.8685684496716</v>
      </c>
      <c r="P90" s="36">
        <v>118.13</v>
      </c>
      <c r="Q90" s="36">
        <v>32.545608472746899</v>
      </c>
      <c r="R90" s="38">
        <v>0</v>
      </c>
      <c r="S90" s="38">
        <v>0</v>
      </c>
      <c r="T90" s="37">
        <f>SUMPRODUCT(LTA!J90:AN90,LTA!J$101:AN$101,LTA!J$103:AN$103)</f>
        <v>93.76</v>
      </c>
      <c r="U90" s="37">
        <f>SUMPRODUCT(LTA!J90:AN90,LTA!J$102:AN$102,LTA!J$103:AN$103)</f>
        <v>161.86000000000001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981.49</v>
      </c>
      <c r="AB90" s="75">
        <f>-STOA!N90</f>
        <v>0</v>
      </c>
      <c r="AC90">
        <f t="shared" si="3"/>
        <v>25.985383585885319</v>
      </c>
      <c r="AD90">
        <f t="shared" si="4"/>
        <v>2798.3309146487532</v>
      </c>
      <c r="AE90">
        <f>'IDT-1'!B90</f>
        <v>0</v>
      </c>
      <c r="AF90" s="24"/>
      <c r="AG90">
        <f t="shared" si="5"/>
        <v>2798.3309146487532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-64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4.7977999999999996</v>
      </c>
      <c r="E91">
        <f>GT_NG!P91</f>
        <v>11.08599388379205</v>
      </c>
      <c r="F91">
        <f>GT_Spot!P91</f>
        <v>0</v>
      </c>
      <c r="G91">
        <f>PPCL_NG!P91</f>
        <v>75.17</v>
      </c>
      <c r="H91">
        <f>PPCL_Spot!P91</f>
        <v>0</v>
      </c>
      <c r="I91">
        <f>Bawana_NG!P91</f>
        <v>99.608327428427501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1309.8685684496716</v>
      </c>
      <c r="P91" s="36">
        <v>118.13</v>
      </c>
      <c r="Q91" s="36">
        <v>32.545608472746899</v>
      </c>
      <c r="R91" s="38">
        <v>0</v>
      </c>
      <c r="S91" s="38">
        <v>0</v>
      </c>
      <c r="T91" s="37">
        <f>SUMPRODUCT(LTA!J91:AN91,LTA!J$101:AN$101,LTA!J$103:AN$103)</f>
        <v>93.56</v>
      </c>
      <c r="U91" s="37">
        <f>SUMPRODUCT(LTA!J91:AN91,LTA!J$102:AN$102,LTA!J$103:AN$103)</f>
        <v>163.19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1022.6899999999999</v>
      </c>
      <c r="AB91" s="75">
        <f>-STOA!N91</f>
        <v>0</v>
      </c>
      <c r="AC91">
        <f t="shared" si="3"/>
        <v>26.331253203318731</v>
      </c>
      <c r="AD91">
        <f t="shared" si="4"/>
        <v>2843.3150450313192</v>
      </c>
      <c r="AE91">
        <f>'IDT-1'!B91</f>
        <v>0</v>
      </c>
      <c r="AF91" s="24"/>
      <c r="AG91">
        <f t="shared" si="5"/>
        <v>2843.3150450313192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-61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4.7977999999999996</v>
      </c>
      <c r="E92">
        <f>GT_NG!P92</f>
        <v>10.74593272171254</v>
      </c>
      <c r="F92">
        <f>GT_Spot!P92</f>
        <v>0</v>
      </c>
      <c r="G92">
        <f>PPCL_NG!P92</f>
        <v>75.17</v>
      </c>
      <c r="H92">
        <f>PPCL_Spot!P92</f>
        <v>0</v>
      </c>
      <c r="I92">
        <f>Bawana_NG!P92</f>
        <v>99.608327428427501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1309.8685684496716</v>
      </c>
      <c r="P92" s="36">
        <v>118.13</v>
      </c>
      <c r="Q92" s="36">
        <v>32.545608472746899</v>
      </c>
      <c r="R92" s="38">
        <v>0</v>
      </c>
      <c r="S92" s="38">
        <v>0</v>
      </c>
      <c r="T92" s="37">
        <f>SUMPRODUCT(LTA!J92:AN92,LTA!J$101:AN$101,LTA!J$103:AN$103)</f>
        <v>93.94</v>
      </c>
      <c r="U92" s="37">
        <f>SUMPRODUCT(LTA!J92:AN92,LTA!J$102:AN$102,LTA!J$103:AN$103)</f>
        <v>163.59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1044.92</v>
      </c>
      <c r="AB92" s="75">
        <f>-STOA!N92</f>
        <v>0</v>
      </c>
      <c r="AC92">
        <f t="shared" si="3"/>
        <v>26.47747989995926</v>
      </c>
      <c r="AD92">
        <f t="shared" si="4"/>
        <v>2871.8387571725993</v>
      </c>
      <c r="AE92">
        <f>'IDT-1'!B92</f>
        <v>0</v>
      </c>
      <c r="AF92" s="24"/>
      <c r="AG92">
        <f t="shared" si="5"/>
        <v>2871.8387571725993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-55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4.7977999999999996</v>
      </c>
      <c r="E93">
        <f>GT_NG!P93</f>
        <v>10.74593272171254</v>
      </c>
      <c r="F93">
        <f>GT_Spot!P93</f>
        <v>0</v>
      </c>
      <c r="G93">
        <f>PPCL_NG!P93</f>
        <v>75.17</v>
      </c>
      <c r="H93">
        <f>PPCL_Spot!P93</f>
        <v>0</v>
      </c>
      <c r="I93">
        <f>Bawana_NG!P93</f>
        <v>99.608327428427501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1289.8688115636596</v>
      </c>
      <c r="P93" s="36">
        <v>118.13</v>
      </c>
      <c r="Q93" s="36">
        <v>32.545608472746899</v>
      </c>
      <c r="R93" s="38">
        <v>0</v>
      </c>
      <c r="S93" s="38">
        <v>0</v>
      </c>
      <c r="T93" s="37">
        <f>SUMPRODUCT(LTA!J93:AN93,LTA!J$101:AN$101,LTA!J$103:AN$103)</f>
        <v>95.4</v>
      </c>
      <c r="U93" s="37">
        <f>SUMPRODUCT(LTA!J93:AN93,LTA!J$102:AN$102,LTA!J$103:AN$103)</f>
        <v>159.05000000000001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1057.44</v>
      </c>
      <c r="AB93" s="75">
        <f>-STOA!N93</f>
        <v>0</v>
      </c>
      <c r="AC93">
        <f t="shared" si="3"/>
        <v>26.056063321041126</v>
      </c>
      <c r="AD93">
        <f t="shared" si="4"/>
        <v>2898.7004168655053</v>
      </c>
      <c r="AE93">
        <f>'IDT-1'!B93</f>
        <v>0</v>
      </c>
      <c r="AF93" s="24"/>
      <c r="AG93">
        <f t="shared" si="5"/>
        <v>2898.7004168655053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-18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4.7977999999999996</v>
      </c>
      <c r="E94">
        <f>GT_NG!P94</f>
        <v>10.74593272171254</v>
      </c>
      <c r="F94">
        <f>GT_Spot!P94</f>
        <v>0</v>
      </c>
      <c r="G94">
        <f>PPCL_NG!P94</f>
        <v>75.17</v>
      </c>
      <c r="H94">
        <f>PPCL_Spot!P94</f>
        <v>0</v>
      </c>
      <c r="I94">
        <f>Bawana_NG!P94</f>
        <v>99.608327428427501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1289.8688115636596</v>
      </c>
      <c r="P94" s="36">
        <v>118.13</v>
      </c>
      <c r="Q94" s="36">
        <v>32.545608472746899</v>
      </c>
      <c r="R94" s="38">
        <v>0</v>
      </c>
      <c r="S94" s="38">
        <v>0</v>
      </c>
      <c r="T94" s="37">
        <f>SUMPRODUCT(LTA!J94:AN94,LTA!J$101:AN$101,LTA!J$103:AN$103)</f>
        <v>95.23</v>
      </c>
      <c r="U94" s="37">
        <f>SUMPRODUCT(LTA!J94:AN94,LTA!J$102:AN$102,LTA!J$103:AN$103)</f>
        <v>162.11000000000001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1070.0100000000002</v>
      </c>
      <c r="AB94" s="75">
        <f>-STOA!N94</f>
        <v>0</v>
      </c>
      <c r="AC94">
        <f t="shared" si="3"/>
        <v>26.050061280686002</v>
      </c>
      <c r="AD94">
        <f t="shared" si="4"/>
        <v>2930.1664189058606</v>
      </c>
      <c r="AE94">
        <f>'IDT-1'!B94</f>
        <v>0</v>
      </c>
      <c r="AF94" s="24"/>
      <c r="AG94">
        <f t="shared" si="5"/>
        <v>2930.1664189058606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4.7977999999999996</v>
      </c>
      <c r="E95">
        <f>GT_NG!P95</f>
        <v>10.74593272171254</v>
      </c>
      <c r="F95">
        <f>GT_Spot!P95</f>
        <v>0</v>
      </c>
      <c r="G95">
        <f>PPCL_NG!P95</f>
        <v>75.17</v>
      </c>
      <c r="H95">
        <f>PPCL_Spot!P95</f>
        <v>0</v>
      </c>
      <c r="I95">
        <f>Bawana_NG!P95</f>
        <v>99.608327428427501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1290.0689041543239</v>
      </c>
      <c r="P95" s="36">
        <v>118.13</v>
      </c>
      <c r="Q95" s="36">
        <v>32.545608472746899</v>
      </c>
      <c r="R95" s="38">
        <v>0</v>
      </c>
      <c r="S95" s="38">
        <v>0</v>
      </c>
      <c r="T95" s="37">
        <f>SUMPRODUCT(LTA!J95:AN95,LTA!J$101:AN$101,LTA!J$103:AN$103)</f>
        <v>95.13</v>
      </c>
      <c r="U95" s="37">
        <f>SUMPRODUCT(LTA!J95:AN95,LTA!J$102:AN$102,LTA!J$103:AN$103)</f>
        <v>161.07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1046.76</v>
      </c>
      <c r="AB95" s="75">
        <f>-STOA!N95</f>
        <v>0</v>
      </c>
      <c r="AC95">
        <f t="shared" si="3"/>
        <v>26.117137840439455</v>
      </c>
      <c r="AD95">
        <f t="shared" si="4"/>
        <v>2941.7394349367714</v>
      </c>
      <c r="AE95">
        <f>'IDT-1'!B95</f>
        <v>0</v>
      </c>
      <c r="AF95" s="24"/>
      <c r="AG95">
        <f t="shared" si="5"/>
        <v>2941.7394349367714</v>
      </c>
      <c r="AI95" s="34">
        <f>PXIL!H95</f>
        <v>0</v>
      </c>
      <c r="AJ95" s="34">
        <f>PXIL!N95</f>
        <v>0</v>
      </c>
      <c r="AK95" s="34">
        <f>RTM_IEX!H95</f>
        <v>33.83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4.7977999999999996</v>
      </c>
      <c r="E96">
        <f>GT_NG!P96</f>
        <v>10.74593272171254</v>
      </c>
      <c r="F96">
        <f>GT_Spot!P96</f>
        <v>0</v>
      </c>
      <c r="G96">
        <f>PPCL_NG!P96</f>
        <v>75.17</v>
      </c>
      <c r="H96">
        <f>PPCL_Spot!P96</f>
        <v>0</v>
      </c>
      <c r="I96">
        <f>Bawana_NG!P96</f>
        <v>99.608327428427501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1290.0689041543239</v>
      </c>
      <c r="P96" s="36">
        <v>118.13</v>
      </c>
      <c r="Q96" s="36">
        <v>32.545608472746899</v>
      </c>
      <c r="R96" s="38">
        <v>0</v>
      </c>
      <c r="S96" s="38">
        <v>0</v>
      </c>
      <c r="T96" s="37">
        <f>SUMPRODUCT(LTA!J96:AN96,LTA!J$101:AN$101,LTA!J$103:AN$103)</f>
        <v>95.47999999999999</v>
      </c>
      <c r="U96" s="37">
        <f>SUMPRODUCT(LTA!J96:AN96,LTA!J$102:AN$102,LTA!J$103:AN$103)</f>
        <v>162.54000000000002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1008.1</v>
      </c>
      <c r="AB96" s="75">
        <f>-STOA!N96</f>
        <v>0</v>
      </c>
      <c r="AC96">
        <f t="shared" si="3"/>
        <v>25.988481840439459</v>
      </c>
      <c r="AD96">
        <f t="shared" si="4"/>
        <v>2927.2480909367719</v>
      </c>
      <c r="AE96">
        <f>'IDT-1'!B96</f>
        <v>0</v>
      </c>
      <c r="AF96" s="24"/>
      <c r="AG96">
        <f t="shared" si="5"/>
        <v>2927.2480909367719</v>
      </c>
      <c r="AI96" s="34">
        <f>PXIL!H96</f>
        <v>0</v>
      </c>
      <c r="AJ96" s="34">
        <f>PXIL!N96</f>
        <v>0</v>
      </c>
      <c r="AK96" s="34">
        <f>RTM_IEX!H96</f>
        <v>56.05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4.7977999999999996</v>
      </c>
      <c r="E97">
        <f>GT_NG!P97</f>
        <v>10.74593272171254</v>
      </c>
      <c r="F97">
        <f>GT_Spot!P97</f>
        <v>0</v>
      </c>
      <c r="G97">
        <f>PPCL_NG!P97</f>
        <v>75.17</v>
      </c>
      <c r="H97">
        <f>PPCL_Spot!P97</f>
        <v>0</v>
      </c>
      <c r="I97">
        <f>Bawana_NG!P97</f>
        <v>99.608327428427501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1291.4198441301294</v>
      </c>
      <c r="P97" s="36">
        <v>118.13</v>
      </c>
      <c r="Q97" s="36">
        <v>32.545608472746899</v>
      </c>
      <c r="R97" s="38">
        <v>0</v>
      </c>
      <c r="S97" s="38">
        <v>0</v>
      </c>
      <c r="T97" s="37">
        <f>SUMPRODUCT(LTA!J97:AN97,LTA!J$101:AN$101,LTA!J$103:AN$103)</f>
        <v>93.88000000000001</v>
      </c>
      <c r="U97" s="37">
        <f>SUMPRODUCT(LTA!J97:AN97,LTA!J$102:AN$102,LTA!J$103:AN$103)</f>
        <v>166.26999999999998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975.24</v>
      </c>
      <c r="AB97" s="75">
        <f>-STOA!N97</f>
        <v>0</v>
      </c>
      <c r="AC97">
        <f t="shared" si="3"/>
        <v>25.900138112226546</v>
      </c>
      <c r="AD97">
        <f t="shared" si="4"/>
        <v>2917.2973746407897</v>
      </c>
      <c r="AE97">
        <f>'IDT-1'!B97</f>
        <v>0</v>
      </c>
      <c r="AF97" s="24"/>
      <c r="AG97">
        <f t="shared" si="5"/>
        <v>2917.2973746407897</v>
      </c>
      <c r="AI97" s="34">
        <f>PXIL!H97</f>
        <v>0</v>
      </c>
      <c r="AJ97" s="34">
        <f>PXIL!N97</f>
        <v>0</v>
      </c>
      <c r="AK97" s="34">
        <f>RTM_IEX!H97</f>
        <v>75.39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4.7977999999999996</v>
      </c>
      <c r="E98">
        <f>GT_NG!P98</f>
        <v>10.74593272171254</v>
      </c>
      <c r="F98">
        <f>GT_Spot!P98</f>
        <v>0</v>
      </c>
      <c r="G98">
        <f>PPCL_NG!P98</f>
        <v>75.17</v>
      </c>
      <c r="H98">
        <f>PPCL_Spot!P98</f>
        <v>0</v>
      </c>
      <c r="I98">
        <f>Bawana_NG!P98</f>
        <v>99.608327428427501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1291.4198441301294</v>
      </c>
      <c r="P98" s="36">
        <v>118.13</v>
      </c>
      <c r="Q98" s="36">
        <v>32.545608472746899</v>
      </c>
      <c r="R98" s="38">
        <v>0</v>
      </c>
      <c r="S98" s="38">
        <v>0</v>
      </c>
      <c r="T98" s="37">
        <f>SUMPRODUCT(LTA!J98:AN98,LTA!J$101:AN$101,LTA!J$103:AN$103)</f>
        <v>95.16</v>
      </c>
      <c r="U98" s="37">
        <f>SUMPRODUCT(LTA!J98:AN98,LTA!J$102:AN$102,LTA!J$103:AN$103)</f>
        <v>167.32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934.65</v>
      </c>
      <c r="AB98" s="75">
        <f>-STOA!N98</f>
        <v>0</v>
      </c>
      <c r="AC98">
        <f t="shared" si="3"/>
        <v>25.469818112226545</v>
      </c>
      <c r="AD98">
        <f t="shared" si="4"/>
        <v>2868.8276946407896</v>
      </c>
      <c r="AE98">
        <f>'IDT-1'!B98</f>
        <v>0</v>
      </c>
      <c r="AF98" s="24"/>
      <c r="AG98">
        <f t="shared" si="5"/>
        <v>2868.8276946407896</v>
      </c>
      <c r="AI98" s="34">
        <f>PXIL!H98</f>
        <v>0</v>
      </c>
      <c r="AJ98" s="34">
        <f>PXIL!N98</f>
        <v>0</v>
      </c>
      <c r="AK98" s="34">
        <f>RTM_IEX!H98</f>
        <v>64.75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0.11619019999999992</v>
      </c>
      <c r="E99">
        <f t="shared" si="6"/>
        <v>0.26910295337308543</v>
      </c>
      <c r="F99">
        <f t="shared" si="6"/>
        <v>0</v>
      </c>
      <c r="G99">
        <f t="shared" si="6"/>
        <v>0.84544317552706738</v>
      </c>
      <c r="H99">
        <f t="shared" si="6"/>
        <v>0</v>
      </c>
      <c r="I99">
        <f t="shared" si="6"/>
        <v>2.1286121123069393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24.050530807226579</v>
      </c>
      <c r="P99" s="36">
        <f t="shared" si="6"/>
        <v>2.2999299999999976</v>
      </c>
      <c r="Q99" s="36">
        <f t="shared" si="6"/>
        <v>0.58766375430555728</v>
      </c>
      <c r="R99" s="38">
        <f t="shared" si="6"/>
        <v>0.49461256702703227</v>
      </c>
      <c r="S99" s="38">
        <f t="shared" si="6"/>
        <v>0</v>
      </c>
      <c r="T99" s="37">
        <f t="shared" si="6"/>
        <v>6.6060275000000033</v>
      </c>
      <c r="U99" s="37">
        <f t="shared" si="6"/>
        <v>3.8830724999999999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-0.30349999999999999</v>
      </c>
      <c r="AA99" s="75">
        <f t="shared" si="6"/>
        <v>16.61445999999998</v>
      </c>
      <c r="AB99" s="75">
        <f t="shared" si="6"/>
        <v>0</v>
      </c>
      <c r="AC99">
        <f t="shared" si="6"/>
        <v>0.52593824971127978</v>
      </c>
      <c r="AD99">
        <f t="shared" si="6"/>
        <v>56.36958732005499</v>
      </c>
      <c r="AE99">
        <f t="shared" si="6"/>
        <v>7.1906750000000005E-2</v>
      </c>
      <c r="AG99">
        <f t="shared" si="6"/>
        <v>56.441494070054986</v>
      </c>
      <c r="AI99">
        <f t="shared" si="6"/>
        <v>0</v>
      </c>
      <c r="AJ99">
        <f t="shared" si="6"/>
        <v>0</v>
      </c>
      <c r="AK99">
        <f t="shared" si="6"/>
        <v>0.42863000000000007</v>
      </c>
      <c r="AL99">
        <f t="shared" si="6"/>
        <v>-1.1252500000000001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45138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2.7995999999999999</v>
      </c>
      <c r="E3">
        <f>GT_NG!Q3</f>
        <v>7.7434679334916865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637.99991136384494</v>
      </c>
      <c r="P3" s="36">
        <v>68.31</v>
      </c>
      <c r="Q3" s="36">
        <v>18.827459525094444</v>
      </c>
      <c r="R3" s="38">
        <v>0</v>
      </c>
      <c r="S3" s="38">
        <v>0</v>
      </c>
      <c r="T3" s="37">
        <f>SUMPRODUCT(LTA!J3:AN3,LTA!J$101:AN$101,LTA!J$104:AN$104)</f>
        <v>61.88</v>
      </c>
      <c r="U3" s="37">
        <f>SUMPRODUCT(LTA!J3:AN3,LTA!J$102:AN$102,LTA!J$104:AN$104)</f>
        <v>25.3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</v>
      </c>
      <c r="AA3" s="75">
        <f>STOA!I3</f>
        <v>346.26</v>
      </c>
      <c r="AB3" s="75">
        <f>-STOA!O3</f>
        <v>0</v>
      </c>
      <c r="AC3">
        <f>SUMIF(B3:AB3,"&gt;0")*$AC$2-SUMIF(B3:AB3,"&lt;0")*($AC$2/(1-$AC$2))+SUMIF(AI3:AR3,"&gt;0")*$AC$2-SUMIF(AI3:AR3,"&lt;0")*($AC$2/(1-$AC$2))</f>
        <v>11.44792215703691</v>
      </c>
      <c r="AD3">
        <f>SUM(B3:AB3,AI3:AR3)-AC3</f>
        <v>1253.292516665394</v>
      </c>
      <c r="AE3">
        <f>'IDT-1'!C3</f>
        <v>-3</v>
      </c>
      <c r="AF3" s="24"/>
      <c r="AG3">
        <f>SUM(AD3:AF3)</f>
        <v>1250.292516665394</v>
      </c>
      <c r="AI3" s="34">
        <f>PXIL!I3</f>
        <v>0</v>
      </c>
      <c r="AJ3" s="34">
        <f>PXIL!O3</f>
        <v>0</v>
      </c>
      <c r="AK3" s="34">
        <f>RTM_IEX!I3</f>
        <v>68.62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7.7434679334916865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631.26931460183471</v>
      </c>
      <c r="P4" s="36">
        <v>68.31</v>
      </c>
      <c r="Q4" s="36">
        <v>18.827459525094444</v>
      </c>
      <c r="R4" s="38">
        <v>0</v>
      </c>
      <c r="S4" s="38">
        <v>0</v>
      </c>
      <c r="T4" s="37">
        <f>SUMPRODUCT(LTA!J4:AN4,LTA!J$101:AN$101,LTA!J$104:AN$104)</f>
        <v>62.07</v>
      </c>
      <c r="U4" s="37">
        <f>SUMPRODUCT(LTA!J4:AN4,LTA!J$102:AN$102,LTA!J$104:AN$104)</f>
        <v>25.57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</v>
      </c>
      <c r="AA4" s="75">
        <f>STOA!I4</f>
        <v>346.26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11.324716905531222</v>
      </c>
      <c r="AD4">
        <f t="shared" ref="AD4:AD67" si="1">SUM(B4:AB4,AI4:AR4)-AC4</f>
        <v>1239.4151251548899</v>
      </c>
      <c r="AE4">
        <f>'IDT-1'!C4</f>
        <v>-23</v>
      </c>
      <c r="AF4" s="24"/>
      <c r="AG4">
        <f t="shared" ref="AG4:AG67" si="2">SUM(AD4:AF4)</f>
        <v>1216.4151251548899</v>
      </c>
      <c r="AI4" s="34">
        <f>PXIL!I4</f>
        <v>0</v>
      </c>
      <c r="AJ4" s="34">
        <f>PXIL!O4</f>
        <v>0</v>
      </c>
      <c r="AK4" s="34">
        <f>RTM_IEX!I4</f>
        <v>60.89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7.7434679334916865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45.002032244953256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672.82377086375936</v>
      </c>
      <c r="P5" s="36">
        <v>68.31</v>
      </c>
      <c r="Q5" s="36">
        <v>18.827459525094444</v>
      </c>
      <c r="R5" s="38">
        <v>0</v>
      </c>
      <c r="S5" s="38">
        <v>0</v>
      </c>
      <c r="T5" s="37">
        <f>SUMPRODUCT(LTA!J5:AN5,LTA!J$101:AN$101,LTA!J$104:AN$104)</f>
        <v>62.27</v>
      </c>
      <c r="U5" s="37">
        <f>SUMPRODUCT(LTA!J5:AN5,LTA!J$102:AN$102,LTA!J$104:AN$104)</f>
        <v>25.76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-18</v>
      </c>
      <c r="AA5" s="75">
        <f>STOA!I5</f>
        <v>346.26</v>
      </c>
      <c r="AB5" s="75">
        <f>-STOA!O5</f>
        <v>0</v>
      </c>
      <c r="AC5">
        <f t="shared" si="0"/>
        <v>11.455718004391747</v>
      </c>
      <c r="AD5">
        <f t="shared" si="1"/>
        <v>1254.1706125629071</v>
      </c>
      <c r="AE5">
        <f>'IDT-1'!C5</f>
        <v>-38</v>
      </c>
      <c r="AF5" s="24"/>
      <c r="AG5">
        <f t="shared" si="2"/>
        <v>1216.1706125629071</v>
      </c>
      <c r="AI5" s="34">
        <f>PXIL!I5</f>
        <v>0</v>
      </c>
      <c r="AJ5" s="34">
        <f>PXIL!O5</f>
        <v>0</v>
      </c>
      <c r="AK5" s="34">
        <f>RTM_IEX!I5</f>
        <v>33.83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7.7434679334916865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45.002032244953256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672.82377086375936</v>
      </c>
      <c r="P6" s="36">
        <v>68.31</v>
      </c>
      <c r="Q6" s="36">
        <v>18.827459525094444</v>
      </c>
      <c r="R6" s="38">
        <v>0</v>
      </c>
      <c r="S6" s="38">
        <v>0</v>
      </c>
      <c r="T6" s="37">
        <f>SUMPRODUCT(LTA!J6:AN6,LTA!J$101:AN$101,LTA!J$104:AN$104)</f>
        <v>62.47</v>
      </c>
      <c r="U6" s="37">
        <f>SUMPRODUCT(LTA!J6:AN6,LTA!J$102:AN$102,LTA!J$104:AN$104)</f>
        <v>25.95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-18</v>
      </c>
      <c r="AA6" s="75">
        <f>STOA!I6</f>
        <v>346.26</v>
      </c>
      <c r="AB6" s="75">
        <f>-STOA!O6</f>
        <v>0</v>
      </c>
      <c r="AC6">
        <f t="shared" si="0"/>
        <v>11.459150004391745</v>
      </c>
      <c r="AD6">
        <f t="shared" si="1"/>
        <v>1254.557180562907</v>
      </c>
      <c r="AE6">
        <f>'IDT-1'!C6</f>
        <v>-58</v>
      </c>
      <c r="AF6" s="24"/>
      <c r="AG6">
        <f t="shared" si="2"/>
        <v>1196.557180562907</v>
      </c>
      <c r="AI6" s="34">
        <f>PXIL!I6</f>
        <v>0</v>
      </c>
      <c r="AJ6" s="34">
        <f>PXIL!O6</f>
        <v>0</v>
      </c>
      <c r="AK6" s="34">
        <f>RTM_IEX!I6</f>
        <v>33.83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7.7434679334916865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673.14368446548872</v>
      </c>
      <c r="P7" s="36">
        <v>68.31</v>
      </c>
      <c r="Q7" s="36">
        <v>18.827459525094444</v>
      </c>
      <c r="R7" s="38">
        <v>0</v>
      </c>
      <c r="S7" s="38">
        <v>0</v>
      </c>
      <c r="T7" s="37">
        <f>SUMPRODUCT(LTA!J7:AN7,LTA!J$101:AN$101,LTA!J$104:AN$104)</f>
        <v>62.66</v>
      </c>
      <c r="U7" s="37">
        <f>SUMPRODUCT(LTA!J7:AN7,LTA!J$102:AN$102,LTA!J$104:AN$104)</f>
        <v>26.62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-28</v>
      </c>
      <c r="AA7" s="75">
        <f>STOA!I7</f>
        <v>346.26</v>
      </c>
      <c r="AB7" s="75">
        <f>-STOA!O7</f>
        <v>0</v>
      </c>
      <c r="AC7">
        <f t="shared" si="0"/>
        <v>11.504812430562817</v>
      </c>
      <c r="AD7">
        <f t="shared" si="1"/>
        <v>1239.6116489264086</v>
      </c>
      <c r="AE7">
        <f>'IDT-1'!C7</f>
        <v>-69</v>
      </c>
      <c r="AF7" s="24"/>
      <c r="AG7">
        <f t="shared" si="2"/>
        <v>1170.6116489264086</v>
      </c>
      <c r="AI7" s="34">
        <f>PXIL!I7</f>
        <v>0</v>
      </c>
      <c r="AJ7" s="34">
        <f>PXIL!O7</f>
        <v>0</v>
      </c>
      <c r="AK7" s="34">
        <f>RTM_IEX!I7</f>
        <v>24.16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7.7434679334916865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676.17464685103869</v>
      </c>
      <c r="P8" s="36">
        <v>68.31</v>
      </c>
      <c r="Q8" s="36">
        <v>18.827459525094444</v>
      </c>
      <c r="R8" s="38">
        <v>0</v>
      </c>
      <c r="S8" s="38">
        <v>0</v>
      </c>
      <c r="T8" s="37">
        <f>SUMPRODUCT(LTA!J8:AN8,LTA!J$101:AN$101,LTA!J$104:AN$104)</f>
        <v>62.86</v>
      </c>
      <c r="U8" s="37">
        <f>SUMPRODUCT(LTA!J8:AN8,LTA!J$102:AN$102,LTA!J$104:AN$104)</f>
        <v>27.09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-49</v>
      </c>
      <c r="AA8" s="75">
        <f>STOA!I8</f>
        <v>346.26</v>
      </c>
      <c r="AB8" s="75">
        <f>-STOA!O8</f>
        <v>0</v>
      </c>
      <c r="AC8">
        <f t="shared" si="0"/>
        <v>11.723821577521761</v>
      </c>
      <c r="AD8">
        <f t="shared" si="1"/>
        <v>1222.093602165</v>
      </c>
      <c r="AE8">
        <f>'IDT-1'!C8</f>
        <v>-61</v>
      </c>
      <c r="AF8" s="24"/>
      <c r="AG8">
        <f t="shared" si="2"/>
        <v>1161.093602165</v>
      </c>
      <c r="AI8" s="34">
        <f>PXIL!I8</f>
        <v>0</v>
      </c>
      <c r="AJ8" s="34">
        <f>PXIL!O8</f>
        <v>0</v>
      </c>
      <c r="AK8" s="34">
        <f>RTM_IEX!I8</f>
        <v>24.16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7.7434679334916865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679.4456810920899</v>
      </c>
      <c r="P9" s="36">
        <v>68.31</v>
      </c>
      <c r="Q9" s="36">
        <v>18.827459525094444</v>
      </c>
      <c r="R9" s="38">
        <v>0</v>
      </c>
      <c r="S9" s="38">
        <v>0</v>
      </c>
      <c r="T9" s="37">
        <f>SUMPRODUCT(LTA!J9:AN9,LTA!J$101:AN$101,LTA!J$104:AN$104)</f>
        <v>63.06</v>
      </c>
      <c r="U9" s="37">
        <f>SUMPRODUCT(LTA!J9:AN9,LTA!J$102:AN$102,LTA!J$104:AN$104)</f>
        <v>24.35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-94</v>
      </c>
      <c r="AA9" s="75">
        <f>STOA!I9</f>
        <v>346.26</v>
      </c>
      <c r="AB9" s="75">
        <f>-STOA!O9</f>
        <v>0</v>
      </c>
      <c r="AC9">
        <f t="shared" si="0"/>
        <v>11.9171624173418</v>
      </c>
      <c r="AD9">
        <f t="shared" si="1"/>
        <v>1153.4712955662308</v>
      </c>
      <c r="AE9">
        <f>'IDT-1'!C9</f>
        <v>-26</v>
      </c>
      <c r="AF9" s="24"/>
      <c r="AG9">
        <f t="shared" si="2"/>
        <v>1127.4712955662308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7.7434679334916865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678.15083049761984</v>
      </c>
      <c r="P10" s="36">
        <v>68.31</v>
      </c>
      <c r="Q10" s="36">
        <v>18.827459525094444</v>
      </c>
      <c r="R10" s="38">
        <v>0</v>
      </c>
      <c r="S10" s="38">
        <v>0</v>
      </c>
      <c r="T10" s="37">
        <f>SUMPRODUCT(LTA!J10:AN10,LTA!J$101:AN$101,LTA!J$104:AN$104)</f>
        <v>63.25</v>
      </c>
      <c r="U10" s="37">
        <f>SUMPRODUCT(LTA!J10:AN10,LTA!J$102:AN$102,LTA!J$104:AN$104)</f>
        <v>24.99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-130</v>
      </c>
      <c r="AA10" s="75">
        <f>STOA!I10</f>
        <v>346.26</v>
      </c>
      <c r="AB10" s="75">
        <f>-STOA!O10</f>
        <v>0</v>
      </c>
      <c r="AC10">
        <f t="shared" si="0"/>
        <v>12.232684322909494</v>
      </c>
      <c r="AD10">
        <f t="shared" si="1"/>
        <v>1116.6909230661929</v>
      </c>
      <c r="AE10">
        <f>'IDT-1'!C10</f>
        <v>-11</v>
      </c>
      <c r="AF10" s="24"/>
      <c r="AG10">
        <f t="shared" si="2"/>
        <v>1105.6909230661929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7.5266955266955256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647.82821396821464</v>
      </c>
      <c r="P11" s="36">
        <v>68.31</v>
      </c>
      <c r="Q11" s="36">
        <v>18.827459525094444</v>
      </c>
      <c r="R11" s="38">
        <v>0</v>
      </c>
      <c r="S11" s="38">
        <v>0</v>
      </c>
      <c r="T11" s="37">
        <f>SUMPRODUCT(LTA!J11:AN11,LTA!J$101:AN$101,LTA!J$104:AN$104)</f>
        <v>63.45</v>
      </c>
      <c r="U11" s="37">
        <f>SUMPRODUCT(LTA!J11:AN11,LTA!J$102:AN$102,LTA!J$104:AN$104)</f>
        <v>25.23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-199</v>
      </c>
      <c r="AA11" s="75">
        <f>STOA!I11</f>
        <v>346.26</v>
      </c>
      <c r="AB11" s="75">
        <f>-STOA!O11</f>
        <v>0</v>
      </c>
      <c r="AC11">
        <f t="shared" si="0"/>
        <v>13.405400499302399</v>
      </c>
      <c r="AD11">
        <f t="shared" si="1"/>
        <v>1110.1688179535988</v>
      </c>
      <c r="AE11">
        <f>'IDT-1'!C11</f>
        <v>0</v>
      </c>
      <c r="AF11" s="24"/>
      <c r="AG11">
        <f t="shared" si="2"/>
        <v>1110.1688179535988</v>
      </c>
      <c r="AI11" s="34">
        <f>PXIL!I11</f>
        <v>0</v>
      </c>
      <c r="AJ11" s="34">
        <f>PXIL!O11</f>
        <v>0</v>
      </c>
      <c r="AK11" s="34">
        <f>RTM_IEX!I11</f>
        <v>93.75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7.5245239469128675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656.04579463971879</v>
      </c>
      <c r="P12" s="36">
        <v>68.31</v>
      </c>
      <c r="Q12" s="36">
        <v>18.827459525094444</v>
      </c>
      <c r="R12" s="38">
        <v>0</v>
      </c>
      <c r="S12" s="38">
        <v>0</v>
      </c>
      <c r="T12" s="37">
        <f>SUMPRODUCT(LTA!J12:AN12,LTA!J$101:AN$101,LTA!J$104:AN$104)</f>
        <v>63.65</v>
      </c>
      <c r="U12" s="37">
        <f>SUMPRODUCT(LTA!J12:AN12,LTA!J$102:AN$102,LTA!J$104:AN$104)</f>
        <v>25.45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-214</v>
      </c>
      <c r="AA12" s="75">
        <f>STOA!I12</f>
        <v>346.26</v>
      </c>
      <c r="AB12" s="75">
        <f>-STOA!O12</f>
        <v>0</v>
      </c>
      <c r="AC12">
        <f t="shared" si="0"/>
        <v>13.614564012142477</v>
      </c>
      <c r="AD12">
        <f t="shared" si="1"/>
        <v>1103.5950635324803</v>
      </c>
      <c r="AE12">
        <f>'IDT-1'!C12</f>
        <v>0</v>
      </c>
      <c r="AF12" s="24"/>
      <c r="AG12">
        <f t="shared" si="2"/>
        <v>1103.5950635324803</v>
      </c>
      <c r="AI12" s="34">
        <f>PXIL!I12</f>
        <v>0</v>
      </c>
      <c r="AJ12" s="34">
        <f>PXIL!O12</f>
        <v>0</v>
      </c>
      <c r="AK12" s="34">
        <f>RTM_IEX!I12</f>
        <v>93.75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7.5245239469128675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676.53048625101246</v>
      </c>
      <c r="P13" s="36">
        <v>68.31</v>
      </c>
      <c r="Q13" s="36">
        <v>18.827459525094444</v>
      </c>
      <c r="R13" s="38">
        <v>0</v>
      </c>
      <c r="S13" s="38">
        <v>0</v>
      </c>
      <c r="T13" s="37">
        <f>SUMPRODUCT(LTA!J13:AN13,LTA!J$101:AN$101,LTA!J$104:AN$104)</f>
        <v>63.84</v>
      </c>
      <c r="U13" s="37">
        <f>SUMPRODUCT(LTA!J13:AN13,LTA!J$102:AN$102,LTA!J$104:AN$104)</f>
        <v>25.74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-225</v>
      </c>
      <c r="AA13" s="75">
        <f>STOA!I13</f>
        <v>346.26</v>
      </c>
      <c r="AB13" s="75">
        <f>-STOA!O13</f>
        <v>0</v>
      </c>
      <c r="AC13">
        <f t="shared" si="0"/>
        <v>13.803168701066012</v>
      </c>
      <c r="AD13">
        <f t="shared" si="1"/>
        <v>1102.7411504548506</v>
      </c>
      <c r="AE13">
        <f>'IDT-1'!C13</f>
        <v>0</v>
      </c>
      <c r="AF13" s="24"/>
      <c r="AG13">
        <f t="shared" si="2"/>
        <v>1102.7411504548506</v>
      </c>
      <c r="AI13" s="34">
        <f>PXIL!I13</f>
        <v>0</v>
      </c>
      <c r="AJ13" s="34">
        <f>PXIL!O13</f>
        <v>0</v>
      </c>
      <c r="AK13" s="34">
        <f>RTM_IEX!I13</f>
        <v>83.12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2.7995999999999999</v>
      </c>
      <c r="E14">
        <f>GT_NG!Q14</f>
        <v>7.5245239469128675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675.81218121227323</v>
      </c>
      <c r="P14" s="36">
        <v>68.31</v>
      </c>
      <c r="Q14" s="36">
        <v>18.827459525094444</v>
      </c>
      <c r="R14" s="38">
        <v>0</v>
      </c>
      <c r="S14" s="38">
        <v>0</v>
      </c>
      <c r="T14" s="37">
        <f>SUMPRODUCT(LTA!J14:AN14,LTA!J$101:AN$101,LTA!J$104:AN$104)</f>
        <v>64.040000000000006</v>
      </c>
      <c r="U14" s="37">
        <f>SUMPRODUCT(LTA!J14:AN14,LTA!J$102:AN$102,LTA!J$104:AN$104)</f>
        <v>25.98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-233</v>
      </c>
      <c r="AA14" s="75">
        <f>STOA!I14</f>
        <v>346.26</v>
      </c>
      <c r="AB14" s="75">
        <f>-STOA!O14</f>
        <v>0</v>
      </c>
      <c r="AC14">
        <f t="shared" si="0"/>
        <v>13.905712636902667</v>
      </c>
      <c r="AD14">
        <f t="shared" si="1"/>
        <v>1098.2203014802742</v>
      </c>
      <c r="AE14">
        <f>'IDT-1'!C14</f>
        <v>0</v>
      </c>
      <c r="AF14" s="24"/>
      <c r="AG14">
        <f t="shared" si="2"/>
        <v>1098.2203014802742</v>
      </c>
      <c r="AI14" s="34">
        <f>PXIL!I14</f>
        <v>0</v>
      </c>
      <c r="AJ14" s="34">
        <f>PXIL!O14</f>
        <v>0</v>
      </c>
      <c r="AK14" s="34">
        <f>RTM_IEX!I14</f>
        <v>86.98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2.7995999999999999</v>
      </c>
      <c r="E15">
        <f>GT_NG!Q15</f>
        <v>7.2937103289094054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674.7344501551247</v>
      </c>
      <c r="P15" s="36">
        <v>68.31</v>
      </c>
      <c r="Q15" s="36">
        <v>18.827459525094444</v>
      </c>
      <c r="R15" s="38">
        <v>0</v>
      </c>
      <c r="S15" s="38">
        <v>0</v>
      </c>
      <c r="T15" s="37">
        <f>SUMPRODUCT(LTA!J15:AN15,LTA!J$101:AN$101,LTA!J$104:AN$104)</f>
        <v>72.239999999999995</v>
      </c>
      <c r="U15" s="37">
        <f>SUMPRODUCT(LTA!J15:AN15,LTA!J$102:AN$102,LTA!J$104:AN$104)</f>
        <v>32.770000000000003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-187</v>
      </c>
      <c r="AA15" s="75">
        <f>STOA!I15</f>
        <v>309.79000000000002</v>
      </c>
      <c r="AB15" s="75">
        <f>-STOA!O15</f>
        <v>0</v>
      </c>
      <c r="AC15">
        <f t="shared" si="0"/>
        <v>13.12667557774035</v>
      </c>
      <c r="AD15">
        <f t="shared" si="1"/>
        <v>1102.8807938642851</v>
      </c>
      <c r="AE15">
        <f>'IDT-1'!C15</f>
        <v>0</v>
      </c>
      <c r="AF15" s="24"/>
      <c r="AG15">
        <f t="shared" si="2"/>
        <v>1102.8807938642851</v>
      </c>
      <c r="AI15" s="34">
        <f>PXIL!I15</f>
        <v>0</v>
      </c>
      <c r="AJ15" s="34">
        <f>PXIL!O15</f>
        <v>0</v>
      </c>
      <c r="AK15" s="34">
        <f>RTM_IEX!I15</f>
        <v>67.650000000000006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2.7995999999999999</v>
      </c>
      <c r="E16">
        <f>GT_NG!Q16</f>
        <v>7.2937103289094054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679.88947996453317</v>
      </c>
      <c r="P16" s="36">
        <v>68.31</v>
      </c>
      <c r="Q16" s="36">
        <v>18.827459525094444</v>
      </c>
      <c r="R16" s="38">
        <v>0</v>
      </c>
      <c r="S16" s="38">
        <v>0</v>
      </c>
      <c r="T16" s="37">
        <f>SUMPRODUCT(LTA!J16:AN16,LTA!J$101:AN$101,LTA!J$104:AN$104)</f>
        <v>72.540000000000006</v>
      </c>
      <c r="U16" s="37">
        <f>SUMPRODUCT(LTA!J16:AN16,LTA!J$102:AN$102,LTA!J$104:AN$104)</f>
        <v>32.549999999999997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-197</v>
      </c>
      <c r="AA16" s="75">
        <f>STOA!I16</f>
        <v>309.79000000000002</v>
      </c>
      <c r="AB16" s="75">
        <f>-STOA!O16</f>
        <v>0</v>
      </c>
      <c r="AC16">
        <f t="shared" si="0"/>
        <v>13.210573115285097</v>
      </c>
      <c r="AD16">
        <f t="shared" si="1"/>
        <v>1092.2419261361485</v>
      </c>
      <c r="AE16">
        <f>'IDT-1'!C16</f>
        <v>0</v>
      </c>
      <c r="AF16" s="24"/>
      <c r="AG16">
        <f t="shared" si="2"/>
        <v>1092.2419261361485</v>
      </c>
      <c r="AI16" s="34">
        <f>PXIL!I16</f>
        <v>0</v>
      </c>
      <c r="AJ16" s="34">
        <f>PXIL!O16</f>
        <v>0</v>
      </c>
      <c r="AK16" s="34">
        <f>RTM_IEX!I16</f>
        <v>61.86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7.2937103289094054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681.87120249701866</v>
      </c>
      <c r="P17" s="36">
        <v>68.31</v>
      </c>
      <c r="Q17" s="36">
        <v>18.826641697877655</v>
      </c>
      <c r="R17" s="38">
        <v>0</v>
      </c>
      <c r="S17" s="38">
        <v>0</v>
      </c>
      <c r="T17" s="37">
        <f>SUMPRODUCT(LTA!J17:AN17,LTA!J$101:AN$101,LTA!J$104:AN$104)</f>
        <v>72.209999999999994</v>
      </c>
      <c r="U17" s="37">
        <f>SUMPRODUCT(LTA!J17:AN17,LTA!J$102:AN$102,LTA!J$104:AN$104)</f>
        <v>32.299999999999997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-207</v>
      </c>
      <c r="AA17" s="75">
        <f>STOA!I17</f>
        <v>309.79000000000002</v>
      </c>
      <c r="AB17" s="75">
        <f>-STOA!O17</f>
        <v>0</v>
      </c>
      <c r="AC17">
        <f t="shared" si="0"/>
        <v>12.767314351913413</v>
      </c>
      <c r="AD17">
        <f t="shared" si="1"/>
        <v>1022.226089604789</v>
      </c>
      <c r="AE17">
        <f>'IDT-1'!C17</f>
        <v>0</v>
      </c>
      <c r="AF17" s="24"/>
      <c r="AG17">
        <f t="shared" si="2"/>
        <v>1022.226089604789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7.2937103289094054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683.74332442172249</v>
      </c>
      <c r="P18" s="36">
        <v>68.31</v>
      </c>
      <c r="Q18" s="36">
        <v>18.826641697877655</v>
      </c>
      <c r="R18" s="38">
        <v>0</v>
      </c>
      <c r="S18" s="38">
        <v>0</v>
      </c>
      <c r="T18" s="37">
        <f>SUMPRODUCT(LTA!J18:AN18,LTA!J$101:AN$101,LTA!J$104:AN$104)</f>
        <v>71.55</v>
      </c>
      <c r="U18" s="37">
        <f>SUMPRODUCT(LTA!J18:AN18,LTA!J$102:AN$102,LTA!J$104:AN$104)</f>
        <v>32.04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-191</v>
      </c>
      <c r="AA18" s="75">
        <f>STOA!I18</f>
        <v>309.79000000000002</v>
      </c>
      <c r="AB18" s="75">
        <f>-STOA!O18</f>
        <v>0</v>
      </c>
      <c r="AC18">
        <f t="shared" si="0"/>
        <v>12.757936769806417</v>
      </c>
      <c r="AD18">
        <f t="shared" si="1"/>
        <v>1025.1875891115997</v>
      </c>
      <c r="AE18">
        <f>'IDT-1'!C18</f>
        <v>0</v>
      </c>
      <c r="AF18" s="24"/>
      <c r="AG18">
        <f t="shared" si="2"/>
        <v>1025.1875891115997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-14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7.5059382422802852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684.31029435523283</v>
      </c>
      <c r="P19" s="36">
        <v>68.31</v>
      </c>
      <c r="Q19" s="36">
        <v>9.66</v>
      </c>
      <c r="R19" s="38">
        <v>0</v>
      </c>
      <c r="S19" s="38">
        <v>0</v>
      </c>
      <c r="T19" s="37">
        <f>SUMPRODUCT(LTA!J19:AN19,LTA!J$101:AN$101,LTA!J$104:AN$104)</f>
        <v>71.14</v>
      </c>
      <c r="U19" s="37">
        <f>SUMPRODUCT(LTA!J19:AN19,LTA!J$102:AN$102,LTA!J$104:AN$104)</f>
        <v>31.83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-201</v>
      </c>
      <c r="AA19" s="75">
        <f>STOA!I19</f>
        <v>309.79000000000002</v>
      </c>
      <c r="AB19" s="75">
        <f>-STOA!O19</f>
        <v>0</v>
      </c>
      <c r="AC19">
        <f t="shared" si="0"/>
        <v>12.643158753828866</v>
      </c>
      <c r="AD19">
        <f t="shared" si="1"/>
        <v>1020.2949232765809</v>
      </c>
      <c r="AE19">
        <f>'IDT-1'!C19</f>
        <v>0</v>
      </c>
      <c r="AF19" s="24"/>
      <c r="AG19">
        <f t="shared" si="2"/>
        <v>1020.2949232765809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7.5059382422802852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684.29960974060214</v>
      </c>
      <c r="P20" s="36">
        <v>68.31</v>
      </c>
      <c r="Q20" s="36">
        <v>9.66</v>
      </c>
      <c r="R20" s="38">
        <v>0</v>
      </c>
      <c r="S20" s="38">
        <v>0</v>
      </c>
      <c r="T20" s="37">
        <f>SUMPRODUCT(LTA!J20:AN20,LTA!J$101:AN$101,LTA!J$104:AN$104)</f>
        <v>70.73</v>
      </c>
      <c r="U20" s="37">
        <f>SUMPRODUCT(LTA!J20:AN20,LTA!J$102:AN$102,LTA!J$104:AN$104)</f>
        <v>31.65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-206</v>
      </c>
      <c r="AA20" s="75">
        <f>STOA!I20</f>
        <v>309.79000000000002</v>
      </c>
      <c r="AB20" s="75">
        <f>-STOA!O20</f>
        <v>0</v>
      </c>
      <c r="AC20">
        <f t="shared" si="0"/>
        <v>12.771044642053045</v>
      </c>
      <c r="AD20">
        <f t="shared" si="1"/>
        <v>1004.5663527737258</v>
      </c>
      <c r="AE20">
        <f>'IDT-1'!C20</f>
        <v>0</v>
      </c>
      <c r="AF20" s="24"/>
      <c r="AG20">
        <f t="shared" si="2"/>
        <v>1004.5663527737258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7.5059382422802852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682.18954113989753</v>
      </c>
      <c r="P21" s="36">
        <v>68.309999999999988</v>
      </c>
      <c r="Q21" s="36">
        <v>9.66</v>
      </c>
      <c r="R21" s="38">
        <v>0</v>
      </c>
      <c r="S21" s="38">
        <v>0</v>
      </c>
      <c r="T21" s="37">
        <f>SUMPRODUCT(LTA!J21:AN21,LTA!J$101:AN$101,LTA!J$104:AN$104)</f>
        <v>70.319999999999993</v>
      </c>
      <c r="U21" s="37">
        <f>SUMPRODUCT(LTA!J21:AN21,LTA!J$102:AN$102,LTA!J$104:AN$104)</f>
        <v>31.58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-211</v>
      </c>
      <c r="AA21" s="75">
        <f>STOA!I21</f>
        <v>309.79000000000002</v>
      </c>
      <c r="AB21" s="75">
        <f>-STOA!O21</f>
        <v>0</v>
      </c>
      <c r="AC21">
        <f t="shared" si="0"/>
        <v>12.837033313588799</v>
      </c>
      <c r="AD21">
        <f t="shared" si="1"/>
        <v>991.91029550148573</v>
      </c>
      <c r="AE21">
        <f>'IDT-1'!C21</f>
        <v>0</v>
      </c>
      <c r="AF21" s="24"/>
      <c r="AG21">
        <f t="shared" si="2"/>
        <v>991.91029550148573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-15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7.5059382422802852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682.42538534540336</v>
      </c>
      <c r="P22" s="36">
        <v>68.309999999999988</v>
      </c>
      <c r="Q22" s="36">
        <v>9.66</v>
      </c>
      <c r="R22" s="38">
        <v>0</v>
      </c>
      <c r="S22" s="38">
        <v>0</v>
      </c>
      <c r="T22" s="37">
        <f>SUMPRODUCT(LTA!J22:AN22,LTA!J$101:AN$101,LTA!J$104:AN$104)</f>
        <v>69.91</v>
      </c>
      <c r="U22" s="37">
        <f>SUMPRODUCT(LTA!J22:AN22,LTA!J$102:AN$102,LTA!J$104:AN$104)</f>
        <v>31.32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-221</v>
      </c>
      <c r="AA22" s="75">
        <f>STOA!I22</f>
        <v>309.79000000000002</v>
      </c>
      <c r="AB22" s="75">
        <f>-STOA!O22</f>
        <v>0</v>
      </c>
      <c r="AC22">
        <f t="shared" si="0"/>
        <v>12.895359635252616</v>
      </c>
      <c r="AD22">
        <f t="shared" si="1"/>
        <v>984.41781338532769</v>
      </c>
      <c r="AE22">
        <f>'IDT-1'!C22</f>
        <v>0</v>
      </c>
      <c r="AF22" s="24"/>
      <c r="AG22">
        <f t="shared" si="2"/>
        <v>984.41781338532769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2.6829499999999995</v>
      </c>
      <c r="E23">
        <f>GT_NG!Q23</f>
        <v>7.5059382422802852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688.19226211132332</v>
      </c>
      <c r="P23" s="36">
        <v>68.309999999999988</v>
      </c>
      <c r="Q23" s="36">
        <v>18.829999999999998</v>
      </c>
      <c r="R23" s="38">
        <v>0</v>
      </c>
      <c r="S23" s="38">
        <v>0</v>
      </c>
      <c r="T23" s="37">
        <f>SUMPRODUCT(LTA!J23:AN23,LTA!J$101:AN$101,LTA!J$104:AN$104)</f>
        <v>69.5</v>
      </c>
      <c r="U23" s="37">
        <f>SUMPRODUCT(LTA!J23:AN23,LTA!J$102:AN$102,LTA!J$104:AN$104)</f>
        <v>30.87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-126</v>
      </c>
      <c r="AA23" s="75">
        <f>STOA!I23</f>
        <v>211.21</v>
      </c>
      <c r="AB23" s="75">
        <f>-STOA!O23</f>
        <v>0</v>
      </c>
      <c r="AC23">
        <f t="shared" si="0"/>
        <v>11.502602321672454</v>
      </c>
      <c r="AD23">
        <f t="shared" si="1"/>
        <v>974.19079746482771</v>
      </c>
      <c r="AE23">
        <f>'IDT-1'!C23</f>
        <v>0</v>
      </c>
      <c r="AF23" s="24"/>
      <c r="AG23">
        <f t="shared" si="2"/>
        <v>974.19079746482771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2.6829499999999995</v>
      </c>
      <c r="E24">
        <f>GT_NG!Q24</f>
        <v>7.5059382422802852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698.56995145755945</v>
      </c>
      <c r="P24" s="36">
        <v>68.309999999999988</v>
      </c>
      <c r="Q24" s="36">
        <v>18.829999999999998</v>
      </c>
      <c r="R24" s="38">
        <v>0</v>
      </c>
      <c r="S24" s="38">
        <v>0</v>
      </c>
      <c r="T24" s="37">
        <f>SUMPRODUCT(LTA!J24:AN24,LTA!J$101:AN$101,LTA!J$104:AN$104)</f>
        <v>68.900000000000006</v>
      </c>
      <c r="U24" s="37">
        <f>SUMPRODUCT(LTA!J24:AN24,LTA!J$102:AN$102,LTA!J$104:AN$104)</f>
        <v>30.68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-167</v>
      </c>
      <c r="AA24" s="75">
        <f>STOA!I24</f>
        <v>211.21</v>
      </c>
      <c r="AB24" s="75">
        <f>-STOA!O24</f>
        <v>0</v>
      </c>
      <c r="AC24">
        <f t="shared" si="0"/>
        <v>11.729024028274456</v>
      </c>
      <c r="AD24">
        <f t="shared" si="1"/>
        <v>967.5520651044618</v>
      </c>
      <c r="AE24">
        <f>'IDT-1'!C24</f>
        <v>0</v>
      </c>
      <c r="AF24" s="24"/>
      <c r="AG24">
        <f t="shared" si="2"/>
        <v>967.5520651044618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-9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2.6829499999999995</v>
      </c>
      <c r="E25">
        <f>GT_NG!Q25</f>
        <v>7.5059382422802852</v>
      </c>
      <c r="F25">
        <f>GT_Spot!Q25</f>
        <v>0</v>
      </c>
      <c r="G25">
        <f>PPCL_NG!Q25</f>
        <v>3.214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703.57334794102496</v>
      </c>
      <c r="P25" s="36">
        <v>68.309999999999988</v>
      </c>
      <c r="Q25" s="36">
        <v>18.829999999999998</v>
      </c>
      <c r="R25" s="38">
        <v>0</v>
      </c>
      <c r="S25" s="38">
        <v>0</v>
      </c>
      <c r="T25" s="37">
        <f>SUMPRODUCT(LTA!J25:AN25,LTA!J$101:AN$101,LTA!J$104:AN$104)</f>
        <v>69.010000000000005</v>
      </c>
      <c r="U25" s="37">
        <f>SUMPRODUCT(LTA!J25:AN25,LTA!J$102:AN$102,LTA!J$104:AN$104)</f>
        <v>30.65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-190</v>
      </c>
      <c r="AA25" s="75">
        <f>STOA!I25</f>
        <v>211.21</v>
      </c>
      <c r="AB25" s="75">
        <f>-STOA!O25</f>
        <v>0</v>
      </c>
      <c r="AC25">
        <f t="shared" si="0"/>
        <v>11.926334902639686</v>
      </c>
      <c r="AD25">
        <f t="shared" si="1"/>
        <v>961.65215071356215</v>
      </c>
      <c r="AE25">
        <f>'IDT-1'!C25</f>
        <v>0</v>
      </c>
      <c r="AF25" s="24"/>
      <c r="AG25">
        <f t="shared" si="2"/>
        <v>961.65215071356215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2.6829499999999995</v>
      </c>
      <c r="E26">
        <f>GT_NG!Q26</f>
        <v>7.5059382422802852</v>
      </c>
      <c r="F26">
        <f>GT_Spot!Q26</f>
        <v>0</v>
      </c>
      <c r="G26">
        <f>PPCL_NG!Q26</f>
        <v>6.4279999999999999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703.48297124806402</v>
      </c>
      <c r="P26" s="36">
        <v>68.309999999999988</v>
      </c>
      <c r="Q26" s="36">
        <v>18.829999999999998</v>
      </c>
      <c r="R26" s="38">
        <v>0</v>
      </c>
      <c r="S26" s="38">
        <v>0</v>
      </c>
      <c r="T26" s="37">
        <f>SUMPRODUCT(LTA!J26:AN26,LTA!J$101:AN$101,LTA!J$104:AN$104)</f>
        <v>75.48</v>
      </c>
      <c r="U26" s="37">
        <f>SUMPRODUCT(LTA!J26:AN26,LTA!J$102:AN$102,LTA!J$104:AN$104)</f>
        <v>30.51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-199</v>
      </c>
      <c r="AA26" s="75">
        <f>STOA!I26</f>
        <v>211.21</v>
      </c>
      <c r="AB26" s="75">
        <f>-STOA!O26</f>
        <v>0</v>
      </c>
      <c r="AC26">
        <f t="shared" si="0"/>
        <v>12.089429935441389</v>
      </c>
      <c r="AD26">
        <f t="shared" si="1"/>
        <v>961.94267898779947</v>
      </c>
      <c r="AE26">
        <f>'IDT-1'!C26</f>
        <v>0</v>
      </c>
      <c r="AF26" s="24"/>
      <c r="AG26">
        <f t="shared" si="2"/>
        <v>961.94267898779947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2.6829499999999995</v>
      </c>
      <c r="E27">
        <f>GT_NG!Q27</f>
        <v>7.5059382422802852</v>
      </c>
      <c r="F27">
        <f>GT_Spot!Q27</f>
        <v>0</v>
      </c>
      <c r="G27">
        <f>PPCL_NG!Q27</f>
        <v>6.4279999999999999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703.55176485869197</v>
      </c>
      <c r="P27" s="36">
        <v>69.180000000000007</v>
      </c>
      <c r="Q27" s="36">
        <v>18.829999999999998</v>
      </c>
      <c r="R27" s="38">
        <v>0.58735426008968616</v>
      </c>
      <c r="S27" s="38">
        <v>0</v>
      </c>
      <c r="T27" s="37">
        <f>SUMPRODUCT(LTA!J27:AN27,LTA!J$101:AN$101,LTA!J$104:AN$104)</f>
        <v>77.260000000000005</v>
      </c>
      <c r="U27" s="37">
        <f>SUMPRODUCT(LTA!J27:AN27,LTA!J$102:AN$102,LTA!J$104:AN$104)</f>
        <v>30.62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-168</v>
      </c>
      <c r="AA27" s="75">
        <f>STOA!I27</f>
        <v>176.13</v>
      </c>
      <c r="AB27" s="75">
        <f>-STOA!O27</f>
        <v>0</v>
      </c>
      <c r="AC27">
        <f t="shared" si="0"/>
        <v>11.714206083515649</v>
      </c>
      <c r="AD27">
        <f t="shared" si="1"/>
        <v>981.95405071044297</v>
      </c>
      <c r="AE27">
        <f>'IDT-1'!C27</f>
        <v>0</v>
      </c>
      <c r="AF27" s="24"/>
      <c r="AG27">
        <f t="shared" si="2"/>
        <v>981.95405071044297</v>
      </c>
      <c r="AI27" s="34">
        <f>PXIL!I27</f>
        <v>0</v>
      </c>
      <c r="AJ27" s="34">
        <f>PXIL!O27</f>
        <v>0</v>
      </c>
      <c r="AK27" s="34">
        <f>RTM_IEX!I27</f>
        <v>20.3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2.6829499999999995</v>
      </c>
      <c r="E28">
        <f>GT_NG!Q28</f>
        <v>7.7434679334916865</v>
      </c>
      <c r="F28">
        <f>GT_Spot!Q28</f>
        <v>0</v>
      </c>
      <c r="G28">
        <f>PPCL_NG!Q28</f>
        <v>6.4279999999999999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701.19198023470472</v>
      </c>
      <c r="P28" s="36">
        <v>69.180000000000007</v>
      </c>
      <c r="Q28" s="36">
        <v>18.829999999999998</v>
      </c>
      <c r="R28" s="38">
        <v>1.7673463268365814</v>
      </c>
      <c r="S28" s="38">
        <v>0</v>
      </c>
      <c r="T28" s="37">
        <f>SUMPRODUCT(LTA!J28:AN28,LTA!J$101:AN$101,LTA!J$104:AN$104)</f>
        <v>81.349999999999994</v>
      </c>
      <c r="U28" s="37">
        <f>SUMPRODUCT(LTA!J28:AN28,LTA!J$102:AN$102,LTA!J$104:AN$104)</f>
        <v>30.54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-168</v>
      </c>
      <c r="AA28" s="75">
        <f>STOA!I28</f>
        <v>176.13</v>
      </c>
      <c r="AB28" s="75">
        <f>-STOA!O28</f>
        <v>0</v>
      </c>
      <c r="AC28">
        <f t="shared" si="0"/>
        <v>11.809226170294597</v>
      </c>
      <c r="AD28">
        <f t="shared" si="1"/>
        <v>992.65676775763507</v>
      </c>
      <c r="AE28">
        <f>'IDT-1'!C28</f>
        <v>0</v>
      </c>
      <c r="AF28" s="24"/>
      <c r="AG28">
        <f t="shared" si="2"/>
        <v>992.65676775763507</v>
      </c>
      <c r="AI28" s="34">
        <f>PXIL!I28</f>
        <v>0</v>
      </c>
      <c r="AJ28" s="34">
        <f>PXIL!O28</f>
        <v>0</v>
      </c>
      <c r="AK28" s="34">
        <f>RTM_IEX!I28</f>
        <v>28.03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2.6829499999999995</v>
      </c>
      <c r="E29">
        <f>GT_NG!Q29</f>
        <v>7.7434679334916865</v>
      </c>
      <c r="F29">
        <f>GT_Spot!Q29</f>
        <v>0</v>
      </c>
      <c r="G29">
        <f>PPCL_NG!Q29</f>
        <v>9.6420000000000012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701.00143107836868</v>
      </c>
      <c r="P29" s="36">
        <v>68.31</v>
      </c>
      <c r="Q29" s="36">
        <v>18.829999999999998</v>
      </c>
      <c r="R29" s="38">
        <v>3.38</v>
      </c>
      <c r="S29" s="38">
        <v>0</v>
      </c>
      <c r="T29" s="37">
        <f>SUMPRODUCT(LTA!J29:AN29,LTA!J$101:AN$101,LTA!J$104:AN$104)</f>
        <v>86.199999999999989</v>
      </c>
      <c r="U29" s="37">
        <f>SUMPRODUCT(LTA!J29:AN29,LTA!J$102:AN$102,LTA!J$104:AN$104)</f>
        <v>35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-103</v>
      </c>
      <c r="AA29" s="75">
        <f>STOA!I29</f>
        <v>176.13</v>
      </c>
      <c r="AB29" s="75">
        <f>-STOA!O29</f>
        <v>-70</v>
      </c>
      <c r="AC29">
        <f t="shared" si="0"/>
        <v>12.070766527653653</v>
      </c>
      <c r="AD29">
        <f t="shared" si="1"/>
        <v>1012.0713319171036</v>
      </c>
      <c r="AE29">
        <f>'IDT-1'!C29</f>
        <v>0</v>
      </c>
      <c r="AF29" s="24"/>
      <c r="AG29">
        <f t="shared" si="2"/>
        <v>1012.0713319171036</v>
      </c>
      <c r="AI29" s="34">
        <f>PXIL!I29</f>
        <v>0</v>
      </c>
      <c r="AJ29" s="34">
        <f>PXIL!O29</f>
        <v>0</v>
      </c>
      <c r="AK29" s="34">
        <f>RTM_IEX!I29</f>
        <v>39.630000000000003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2.6829499999999995</v>
      </c>
      <c r="E30">
        <f>GT_NG!Q30</f>
        <v>7.7434679334916865</v>
      </c>
      <c r="F30">
        <f>GT_Spot!Q30</f>
        <v>0</v>
      </c>
      <c r="G30">
        <f>PPCL_NG!Q30</f>
        <v>9.6420000000000012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693.52311892041905</v>
      </c>
      <c r="P30" s="36">
        <v>68.31</v>
      </c>
      <c r="Q30" s="36">
        <v>18.829999999999998</v>
      </c>
      <c r="R30" s="38">
        <v>20.427210921501707</v>
      </c>
      <c r="S30" s="38">
        <v>0</v>
      </c>
      <c r="T30" s="37">
        <f>SUMPRODUCT(LTA!J30:AN30,LTA!J$101:AN$101,LTA!J$104:AN$104)</f>
        <v>93.199999999999989</v>
      </c>
      <c r="U30" s="37">
        <f>SUMPRODUCT(LTA!J30:AN30,LTA!J$102:AN$102,LTA!J$104:AN$104)</f>
        <v>35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-104</v>
      </c>
      <c r="AA30" s="75">
        <f>STOA!I30</f>
        <v>176.13</v>
      </c>
      <c r="AB30" s="75">
        <f>-STOA!O30</f>
        <v>-70</v>
      </c>
      <c r="AC30">
        <f t="shared" si="0"/>
        <v>12.106386964295105</v>
      </c>
      <c r="AD30">
        <f t="shared" si="1"/>
        <v>1014.0746102440137</v>
      </c>
      <c r="AE30">
        <f>'IDT-1'!C30</f>
        <v>0</v>
      </c>
      <c r="AF30" s="24"/>
      <c r="AG30">
        <f t="shared" si="2"/>
        <v>1014.0746102440137</v>
      </c>
      <c r="AI30" s="34">
        <f>PXIL!I30</f>
        <v>0</v>
      </c>
      <c r="AJ30" s="34">
        <f>PXIL!O30</f>
        <v>0</v>
      </c>
      <c r="AK30" s="34">
        <f>RTM_IEX!I30</f>
        <v>26.1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2.6829499999999995</v>
      </c>
      <c r="E31">
        <f>GT_NG!Q31</f>
        <v>7.7434679334916865</v>
      </c>
      <c r="F31">
        <f>GT_Spot!Q31</f>
        <v>0</v>
      </c>
      <c r="G31">
        <f>PPCL_NG!Q31</f>
        <v>9.6675000000000004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692.43184323350863</v>
      </c>
      <c r="P31" s="36">
        <v>68.31</v>
      </c>
      <c r="Q31" s="36">
        <v>18.829999999999998</v>
      </c>
      <c r="R31" s="38">
        <v>23.75</v>
      </c>
      <c r="S31" s="38">
        <v>0</v>
      </c>
      <c r="T31" s="37">
        <f>SUMPRODUCT(LTA!J31:AN31,LTA!J$101:AN$101,LTA!J$104:AN$104)</f>
        <v>101.75999999999999</v>
      </c>
      <c r="U31" s="37">
        <f>SUMPRODUCT(LTA!J31:AN31,LTA!J$102:AN$102,LTA!J$104:AN$104)</f>
        <v>35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-119</v>
      </c>
      <c r="AA31" s="75">
        <f>STOA!I31</f>
        <v>176.13</v>
      </c>
      <c r="AB31" s="75">
        <f>-STOA!O31</f>
        <v>-70</v>
      </c>
      <c r="AC31">
        <f t="shared" si="0"/>
        <v>12.105068594974009</v>
      </c>
      <c r="AD31">
        <f t="shared" si="1"/>
        <v>983.79294200492291</v>
      </c>
      <c r="AE31">
        <f>'IDT-1'!C31</f>
        <v>0</v>
      </c>
      <c r="AF31" s="24"/>
      <c r="AG31">
        <f t="shared" si="2"/>
        <v>983.79294200492291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2.6829499999999995</v>
      </c>
      <c r="E32">
        <f>GT_NG!Q32</f>
        <v>7.7434679334916865</v>
      </c>
      <c r="F32">
        <f>GT_Spot!Q32</f>
        <v>0</v>
      </c>
      <c r="G32">
        <f>PPCL_NG!Q32</f>
        <v>9.6675000000000004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692.42995908284684</v>
      </c>
      <c r="P32" s="36">
        <v>68.31</v>
      </c>
      <c r="Q32" s="36">
        <v>18.829999999999998</v>
      </c>
      <c r="R32" s="38">
        <v>23.75</v>
      </c>
      <c r="S32" s="38">
        <v>0</v>
      </c>
      <c r="T32" s="37">
        <f>SUMPRODUCT(LTA!J32:AN32,LTA!J$101:AN$101,LTA!J$104:AN$104)</f>
        <v>112.11000000000001</v>
      </c>
      <c r="U32" s="37">
        <f>SUMPRODUCT(LTA!J32:AN32,LTA!J$102:AN$102,LTA!J$104:AN$104)</f>
        <v>35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-129</v>
      </c>
      <c r="AA32" s="75">
        <f>STOA!I32</f>
        <v>176.13</v>
      </c>
      <c r="AB32" s="75">
        <f>-STOA!O32</f>
        <v>-70</v>
      </c>
      <c r="AC32">
        <f t="shared" si="0"/>
        <v>12.28491328967014</v>
      </c>
      <c r="AD32">
        <f t="shared" si="1"/>
        <v>983.9612131595652</v>
      </c>
      <c r="AE32">
        <f>'IDT-1'!C32</f>
        <v>0</v>
      </c>
      <c r="AF32" s="24"/>
      <c r="AG32">
        <f t="shared" si="2"/>
        <v>983.9612131595652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2.6829499999999995</v>
      </c>
      <c r="E33">
        <f>GT_NG!Q33</f>
        <v>7.7434679334916865</v>
      </c>
      <c r="F33">
        <f>GT_Spot!Q33</f>
        <v>0</v>
      </c>
      <c r="G33">
        <f>PPCL_NG!Q33</f>
        <v>9.668000000000001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692.63178584779439</v>
      </c>
      <c r="P33" s="36">
        <v>68.31</v>
      </c>
      <c r="Q33" s="36">
        <v>18.829999999999998</v>
      </c>
      <c r="R33" s="38">
        <v>24.3</v>
      </c>
      <c r="S33" s="38">
        <v>0</v>
      </c>
      <c r="T33" s="37">
        <f>SUMPRODUCT(LTA!J33:AN33,LTA!J$101:AN$101,LTA!J$104:AN$104)</f>
        <v>126.57999999999998</v>
      </c>
      <c r="U33" s="37">
        <f>SUMPRODUCT(LTA!J33:AN33,LTA!J$102:AN$102,LTA!J$104:AN$104)</f>
        <v>35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-122</v>
      </c>
      <c r="AA33" s="75">
        <f>STOA!I33</f>
        <v>176.13</v>
      </c>
      <c r="AB33" s="75">
        <f>-STOA!O33</f>
        <v>-70</v>
      </c>
      <c r="AC33">
        <f t="shared" si="0"/>
        <v>12.720726100956318</v>
      </c>
      <c r="AD33">
        <f t="shared" si="1"/>
        <v>964.74772711322646</v>
      </c>
      <c r="AE33">
        <f>'IDT-1'!C33</f>
        <v>0</v>
      </c>
      <c r="AF33" s="24"/>
      <c r="AG33">
        <f t="shared" si="2"/>
        <v>964.74772711322646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-41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2.6829499999999995</v>
      </c>
      <c r="E34">
        <f>GT_NG!Q34</f>
        <v>7.7434679334916865</v>
      </c>
      <c r="F34">
        <f>GT_Spot!Q34</f>
        <v>0</v>
      </c>
      <c r="G34">
        <f>PPCL_NG!Q34</f>
        <v>15.307666666666668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692.6299016971326</v>
      </c>
      <c r="P34" s="36">
        <v>68.31</v>
      </c>
      <c r="Q34" s="36">
        <v>18.829999999999998</v>
      </c>
      <c r="R34" s="38">
        <v>24.3</v>
      </c>
      <c r="S34" s="38">
        <v>0</v>
      </c>
      <c r="T34" s="37">
        <f>SUMPRODUCT(LTA!J34:AN34,LTA!J$101:AN$101,LTA!J$104:AN$104)</f>
        <v>139.57</v>
      </c>
      <c r="U34" s="37">
        <f>SUMPRODUCT(LTA!J34:AN34,LTA!J$102:AN$102,LTA!J$104:AN$104)</f>
        <v>33.770000000000003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-132</v>
      </c>
      <c r="AA34" s="75">
        <f>STOA!I34</f>
        <v>176.13</v>
      </c>
      <c r="AB34" s="75">
        <f>-STOA!O34</f>
        <v>-70</v>
      </c>
      <c r="AC34">
        <f t="shared" si="0"/>
        <v>13.069145392585458</v>
      </c>
      <c r="AD34">
        <f t="shared" si="1"/>
        <v>959.7970903376023</v>
      </c>
      <c r="AE34">
        <f>'IDT-1'!C34</f>
        <v>0</v>
      </c>
      <c r="AF34" s="24"/>
      <c r="AG34">
        <f t="shared" si="2"/>
        <v>959.7970903376023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-53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2.6829499999999995</v>
      </c>
      <c r="E35">
        <f>GT_NG!Q35</f>
        <v>7.7434679334916865</v>
      </c>
      <c r="F35">
        <f>GT_Spot!Q35</f>
        <v>0</v>
      </c>
      <c r="G35">
        <f>PPCL_NG!Q35</f>
        <v>15.307666666666668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686.86234714826469</v>
      </c>
      <c r="P35" s="36">
        <v>68.31</v>
      </c>
      <c r="Q35" s="36">
        <v>18.829999999999998</v>
      </c>
      <c r="R35" s="38">
        <v>26.3</v>
      </c>
      <c r="S35" s="38">
        <v>0</v>
      </c>
      <c r="T35" s="37">
        <f>SUMPRODUCT(LTA!J35:AN35,LTA!J$101:AN$101,LTA!J$104:AN$104)</f>
        <v>154.96</v>
      </c>
      <c r="U35" s="37">
        <f>SUMPRODUCT(LTA!J35:AN35,LTA!J$102:AN$102,LTA!J$104:AN$104)</f>
        <v>34.270000000000003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-96</v>
      </c>
      <c r="AA35" s="75">
        <f>STOA!I35</f>
        <v>176.13</v>
      </c>
      <c r="AB35" s="75">
        <f>-STOA!O35</f>
        <v>-100</v>
      </c>
      <c r="AC35">
        <f t="shared" si="0"/>
        <v>13.353385462999325</v>
      </c>
      <c r="AD35">
        <f t="shared" si="1"/>
        <v>951.63529571832009</v>
      </c>
      <c r="AE35">
        <f>'IDT-1'!C35</f>
        <v>0</v>
      </c>
      <c r="AF35" s="24"/>
      <c r="AG35">
        <f t="shared" si="2"/>
        <v>951.63529571832009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-79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2.6829499999999995</v>
      </c>
      <c r="E36">
        <f>GT_NG!Q36</f>
        <v>7.7434679334916865</v>
      </c>
      <c r="F36">
        <f>GT_Spot!Q36</f>
        <v>0</v>
      </c>
      <c r="G36">
        <f>PPCL_NG!Q36</f>
        <v>15.307666666666668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686.86046299760278</v>
      </c>
      <c r="P36" s="36">
        <v>68.31</v>
      </c>
      <c r="Q36" s="36">
        <v>18.829999999999998</v>
      </c>
      <c r="R36" s="38">
        <v>26.3</v>
      </c>
      <c r="S36" s="38">
        <v>0</v>
      </c>
      <c r="T36" s="37">
        <f>SUMPRODUCT(LTA!J36:AN36,LTA!J$101:AN$101,LTA!J$104:AN$104)</f>
        <v>167.47</v>
      </c>
      <c r="U36" s="37">
        <f>SUMPRODUCT(LTA!J36:AN36,LTA!J$102:AN$102,LTA!J$104:AN$104)</f>
        <v>34.729999999999997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-111</v>
      </c>
      <c r="AA36" s="75">
        <f>STOA!I36</f>
        <v>176.13</v>
      </c>
      <c r="AB36" s="75">
        <f>-STOA!O36</f>
        <v>-100</v>
      </c>
      <c r="AC36">
        <f t="shared" si="0"/>
        <v>13.538529902651062</v>
      </c>
      <c r="AD36">
        <f t="shared" si="1"/>
        <v>956.41826712800651</v>
      </c>
      <c r="AE36">
        <f>'IDT-1'!C36</f>
        <v>0</v>
      </c>
      <c r="AF36" s="24"/>
      <c r="AG36">
        <f t="shared" si="2"/>
        <v>956.41826712800651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-72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2.6829499999999995</v>
      </c>
      <c r="E37">
        <f>GT_NG!Q37</f>
        <v>7.7434679334916865</v>
      </c>
      <c r="F37">
        <f>GT_Spot!Q37</f>
        <v>0</v>
      </c>
      <c r="G37">
        <f>PPCL_NG!Q37</f>
        <v>19.336000000000002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686.86253002882881</v>
      </c>
      <c r="P37" s="36">
        <v>68.31</v>
      </c>
      <c r="Q37" s="36">
        <v>18.829999999999998</v>
      </c>
      <c r="R37" s="38">
        <v>26.3</v>
      </c>
      <c r="S37" s="38">
        <v>0</v>
      </c>
      <c r="T37" s="37">
        <f>SUMPRODUCT(LTA!J37:AN37,LTA!J$101:AN$101,LTA!J$104:AN$104)</f>
        <v>181.34</v>
      </c>
      <c r="U37" s="37">
        <f>SUMPRODUCT(LTA!J37:AN37,LTA!J$102:AN$102,LTA!J$104:AN$104)</f>
        <v>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-126</v>
      </c>
      <c r="AA37" s="75">
        <f>STOA!I37</f>
        <v>176.13</v>
      </c>
      <c r="AB37" s="75">
        <f>-STOA!O37</f>
        <v>-100</v>
      </c>
      <c r="AC37">
        <f t="shared" si="0"/>
        <v>13.849279466214313</v>
      </c>
      <c r="AD37">
        <f t="shared" si="1"/>
        <v>959.2779179290028</v>
      </c>
      <c r="AE37">
        <f>'IDT-1'!C37</f>
        <v>0</v>
      </c>
      <c r="AF37" s="24"/>
      <c r="AG37">
        <f t="shared" si="2"/>
        <v>959.2779179290028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-73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2.6829499999999995</v>
      </c>
      <c r="E38">
        <f>GT_NG!Q38</f>
        <v>7.5059382422802852</v>
      </c>
      <c r="F38">
        <f>GT_Spot!Q38</f>
        <v>0</v>
      </c>
      <c r="G38">
        <f>PPCL_NG!Q38</f>
        <v>21.753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686.86064587816702</v>
      </c>
      <c r="P38" s="36">
        <v>68.31</v>
      </c>
      <c r="Q38" s="36">
        <v>18.829999999999998</v>
      </c>
      <c r="R38" s="38">
        <v>26.3</v>
      </c>
      <c r="S38" s="38">
        <v>0</v>
      </c>
      <c r="T38" s="37">
        <f>SUMPRODUCT(LTA!J38:AN38,LTA!J$101:AN$101,LTA!J$104:AN$104)</f>
        <v>193.22</v>
      </c>
      <c r="U38" s="37">
        <f>SUMPRODUCT(LTA!J38:AN38,LTA!J$102:AN$102,LTA!J$104:AN$104)</f>
        <v>36.33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-136</v>
      </c>
      <c r="AA38" s="75">
        <f>STOA!I38</f>
        <v>176.13</v>
      </c>
      <c r="AB38" s="75">
        <f>-STOA!O38</f>
        <v>-100</v>
      </c>
      <c r="AC38">
        <f t="shared" si="0"/>
        <v>14.055793372105585</v>
      </c>
      <c r="AD38">
        <f t="shared" si="1"/>
        <v>964.45899018123839</v>
      </c>
      <c r="AE38">
        <f>'IDT-1'!C38</f>
        <v>0</v>
      </c>
      <c r="AF38" s="24"/>
      <c r="AG38">
        <f t="shared" si="2"/>
        <v>964.45899018123839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-72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2.6829499999999995</v>
      </c>
      <c r="E39">
        <f>GT_NG!Q39</f>
        <v>7.9097387173396667</v>
      </c>
      <c r="F39">
        <f>GT_Spot!Q39</f>
        <v>0</v>
      </c>
      <c r="G39">
        <f>PPCL_NG!Q39</f>
        <v>24.17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689.98642604791837</v>
      </c>
      <c r="P39" s="36">
        <v>68.31</v>
      </c>
      <c r="Q39" s="36">
        <v>18.829999999999998</v>
      </c>
      <c r="R39" s="38">
        <v>26.3</v>
      </c>
      <c r="S39" s="38">
        <v>0</v>
      </c>
      <c r="T39" s="37">
        <f>SUMPRODUCT(LTA!J39:AN39,LTA!J$101:AN$101,LTA!J$104:AN$104)</f>
        <v>206.01999999999998</v>
      </c>
      <c r="U39" s="37">
        <f>SUMPRODUCT(LTA!J39:AN39,LTA!J$102:AN$102,LTA!J$104:AN$104)</f>
        <v>35.74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-131</v>
      </c>
      <c r="AA39" s="75">
        <f>STOA!I39</f>
        <v>176.13</v>
      </c>
      <c r="AB39" s="75">
        <f>-STOA!O39</f>
        <v>-100</v>
      </c>
      <c r="AC39">
        <f t="shared" si="0"/>
        <v>14.029130603813819</v>
      </c>
      <c r="AD39">
        <f t="shared" si="1"/>
        <v>1003.6422335943408</v>
      </c>
      <c r="AE39">
        <f>'IDT-1'!C39</f>
        <v>0</v>
      </c>
      <c r="AF39" s="24"/>
      <c r="AG39">
        <f t="shared" si="2"/>
        <v>1003.6422335943408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-56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2.6829499999999995</v>
      </c>
      <c r="E40">
        <f>GT_NG!Q40</f>
        <v>8.1442983797003965</v>
      </c>
      <c r="F40">
        <f>GT_Spot!Q40</f>
        <v>0</v>
      </c>
      <c r="G40">
        <f>PPCL_NG!Q40</f>
        <v>24.17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689.98642604791837</v>
      </c>
      <c r="P40" s="36">
        <v>68.31</v>
      </c>
      <c r="Q40" s="36">
        <v>18.829999999999998</v>
      </c>
      <c r="R40" s="38">
        <v>26.3</v>
      </c>
      <c r="S40" s="38">
        <v>0</v>
      </c>
      <c r="T40" s="37">
        <f>SUMPRODUCT(LTA!J40:AN40,LTA!J$101:AN$101,LTA!J$104:AN$104)</f>
        <v>226.79999999999998</v>
      </c>
      <c r="U40" s="37">
        <f>SUMPRODUCT(LTA!J40:AN40,LTA!J$102:AN$102,LTA!J$104:AN$104)</f>
        <v>36.18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-152</v>
      </c>
      <c r="AA40" s="75">
        <f>STOA!I40</f>
        <v>176.13</v>
      </c>
      <c r="AB40" s="75">
        <f>-STOA!O40</f>
        <v>-100</v>
      </c>
      <c r="AC40">
        <f t="shared" si="0"/>
        <v>14.04924630592088</v>
      </c>
      <c r="AD40">
        <f t="shared" si="1"/>
        <v>1044.0766775545944</v>
      </c>
      <c r="AE40">
        <f>'IDT-1'!C40</f>
        <v>0</v>
      </c>
      <c r="AF40" s="24"/>
      <c r="AG40">
        <f t="shared" si="2"/>
        <v>1044.0766775545944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2.6829499999999995</v>
      </c>
      <c r="E41">
        <f>GT_NG!Q41</f>
        <v>8.1442983797003965</v>
      </c>
      <c r="F41">
        <f>GT_Spot!Q41</f>
        <v>0</v>
      </c>
      <c r="G41">
        <f>PPCL_NG!Q41</f>
        <v>24.17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689.71515714195959</v>
      </c>
      <c r="P41" s="36">
        <v>68.309999999999988</v>
      </c>
      <c r="Q41" s="36">
        <v>18.826641697877655</v>
      </c>
      <c r="R41" s="38">
        <v>26.3</v>
      </c>
      <c r="S41" s="38">
        <v>0</v>
      </c>
      <c r="T41" s="37">
        <f>SUMPRODUCT(LTA!J41:AN41,LTA!J$101:AN$101,LTA!J$104:AN$104)</f>
        <v>242.10000000000002</v>
      </c>
      <c r="U41" s="37">
        <f>SUMPRODUCT(LTA!J41:AN41,LTA!J$102:AN$102,LTA!J$104:AN$104)</f>
        <v>36.29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-137</v>
      </c>
      <c r="AA41" s="75">
        <f>STOA!I41</f>
        <v>176.13</v>
      </c>
      <c r="AB41" s="75">
        <f>-STOA!O41</f>
        <v>-100</v>
      </c>
      <c r="AC41">
        <f t="shared" si="0"/>
        <v>14.058143801179035</v>
      </c>
      <c r="AD41">
        <f t="shared" si="1"/>
        <v>1073.2031528512553</v>
      </c>
      <c r="AE41">
        <f>'IDT-1'!C41</f>
        <v>0</v>
      </c>
      <c r="AF41" s="24"/>
      <c r="AG41">
        <f t="shared" si="2"/>
        <v>1073.2031528512553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2.6829499999999995</v>
      </c>
      <c r="E42">
        <f>GT_NG!Q42</f>
        <v>8.1442983797003965</v>
      </c>
      <c r="F42">
        <f>GT_Spot!Q42</f>
        <v>0</v>
      </c>
      <c r="G42">
        <f>PPCL_NG!Q42</f>
        <v>24.17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689.03907251416501</v>
      </c>
      <c r="P42" s="36">
        <v>68.309999999999988</v>
      </c>
      <c r="Q42" s="36">
        <v>18.826641697877655</v>
      </c>
      <c r="R42" s="38">
        <v>26.3</v>
      </c>
      <c r="S42" s="38">
        <v>0</v>
      </c>
      <c r="T42" s="37">
        <f>SUMPRODUCT(LTA!J42:AN42,LTA!J$101:AN$101,LTA!J$104:AN$104)</f>
        <v>254.04000000000002</v>
      </c>
      <c r="U42" s="37">
        <f>SUMPRODUCT(LTA!J42:AN42,LTA!J$102:AN$102,LTA!J$104:AN$104)</f>
        <v>37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-138</v>
      </c>
      <c r="AA42" s="75">
        <f>STOA!I42</f>
        <v>176.13</v>
      </c>
      <c r="AB42" s="75">
        <f>-STOA!O42</f>
        <v>-100</v>
      </c>
      <c r="AC42">
        <f t="shared" si="0"/>
        <v>14.030342343621511</v>
      </c>
      <c r="AD42">
        <f t="shared" si="1"/>
        <v>1100.2048696810182</v>
      </c>
      <c r="AE42">
        <f>'IDT-1'!C42</f>
        <v>0</v>
      </c>
      <c r="AF42" s="24"/>
      <c r="AG42">
        <f t="shared" si="2"/>
        <v>1100.2048696810182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2.6829499999999995</v>
      </c>
      <c r="E43">
        <f>GT_NG!Q43</f>
        <v>8.1467889908256872</v>
      </c>
      <c r="F43">
        <f>GT_Spot!Q43</f>
        <v>0</v>
      </c>
      <c r="G43">
        <f>PPCL_NG!Q43</f>
        <v>24.17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687.84705550137664</v>
      </c>
      <c r="P43" s="36">
        <v>68.309999999999988</v>
      </c>
      <c r="Q43" s="36">
        <v>18.826641697877655</v>
      </c>
      <c r="R43" s="38">
        <v>26.3</v>
      </c>
      <c r="S43" s="38">
        <v>0</v>
      </c>
      <c r="T43" s="37">
        <f>SUMPRODUCT(LTA!J43:AN43,LTA!J$101:AN$101,LTA!J$104:AN$104)</f>
        <v>265.97000000000003</v>
      </c>
      <c r="U43" s="37">
        <f>SUMPRODUCT(LTA!J43:AN43,LTA!J$102:AN$102,LTA!J$104:AN$104)</f>
        <v>37.17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-171</v>
      </c>
      <c r="AA43" s="75">
        <f>STOA!I43</f>
        <v>266.98</v>
      </c>
      <c r="AB43" s="75">
        <f>-STOA!O43</f>
        <v>-100</v>
      </c>
      <c r="AC43">
        <f t="shared" si="0"/>
        <v>15.618328458018111</v>
      </c>
      <c r="AD43">
        <f t="shared" si="1"/>
        <v>1122.3773571649585</v>
      </c>
      <c r="AE43">
        <f>'IDT-1'!C43</f>
        <v>0</v>
      </c>
      <c r="AF43" s="24"/>
      <c r="AG43">
        <f t="shared" si="2"/>
        <v>1122.3773571649585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-46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2.6829499999999995</v>
      </c>
      <c r="E44">
        <f>GT_NG!Q44</f>
        <v>8.1467889908256872</v>
      </c>
      <c r="F44">
        <f>GT_Spot!Q44</f>
        <v>0</v>
      </c>
      <c r="G44">
        <f>PPCL_NG!Q44</f>
        <v>24.17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687.8472248987232</v>
      </c>
      <c r="P44" s="36">
        <v>68.309999999999988</v>
      </c>
      <c r="Q44" s="36">
        <v>18.826641697877655</v>
      </c>
      <c r="R44" s="38">
        <v>26.3</v>
      </c>
      <c r="S44" s="38">
        <v>0</v>
      </c>
      <c r="T44" s="37">
        <f>SUMPRODUCT(LTA!J44:AN44,LTA!J$101:AN$101,LTA!J$104:AN$104)</f>
        <v>273.35000000000002</v>
      </c>
      <c r="U44" s="37">
        <f>SUMPRODUCT(LTA!J44:AN44,LTA!J$102:AN$102,LTA!J$104:AN$104)</f>
        <v>37.76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-156</v>
      </c>
      <c r="AA44" s="75">
        <f>STOA!I44</f>
        <v>266.98</v>
      </c>
      <c r="AB44" s="75">
        <f>-STOA!O44</f>
        <v>-100</v>
      </c>
      <c r="AC44">
        <f t="shared" si="0"/>
        <v>15.608562801015005</v>
      </c>
      <c r="AD44">
        <f t="shared" si="1"/>
        <v>1139.3572922193082</v>
      </c>
      <c r="AE44">
        <f>'IDT-1'!C44</f>
        <v>0</v>
      </c>
      <c r="AF44" s="24"/>
      <c r="AG44">
        <f t="shared" si="2"/>
        <v>1139.3572922193082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-52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2.6829499999999995</v>
      </c>
      <c r="E45">
        <f>GT_NG!Q45</f>
        <v>8.1467889908256872</v>
      </c>
      <c r="F45">
        <f>GT_Spot!Q45</f>
        <v>0</v>
      </c>
      <c r="G45">
        <f>PPCL_NG!Q45</f>
        <v>24.17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689.72071701513482</v>
      </c>
      <c r="P45" s="36">
        <v>68.309999999999988</v>
      </c>
      <c r="Q45" s="36">
        <v>18.826641697877655</v>
      </c>
      <c r="R45" s="38">
        <v>26.3</v>
      </c>
      <c r="S45" s="38">
        <v>0</v>
      </c>
      <c r="T45" s="37">
        <f>SUMPRODUCT(LTA!J45:AN45,LTA!J$101:AN$101,LTA!J$104:AN$104)</f>
        <v>280.49</v>
      </c>
      <c r="U45" s="37">
        <f>SUMPRODUCT(LTA!J45:AN45,LTA!J$102:AN$102,LTA!J$104:AN$104)</f>
        <v>38.33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-211</v>
      </c>
      <c r="AA45" s="75">
        <f>STOA!I45</f>
        <v>266.98</v>
      </c>
      <c r="AB45" s="75">
        <f>-STOA!O45</f>
        <v>-30</v>
      </c>
      <c r="AC45">
        <f t="shared" si="0"/>
        <v>15.595238128895277</v>
      </c>
      <c r="AD45">
        <f t="shared" si="1"/>
        <v>1159.9541090078394</v>
      </c>
      <c r="AE45">
        <f>'IDT-1'!C45</f>
        <v>0</v>
      </c>
      <c r="AF45" s="24"/>
      <c r="AG45">
        <f t="shared" si="2"/>
        <v>1159.9541090078394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-56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2.6829499999999995</v>
      </c>
      <c r="E46">
        <f>GT_NG!Q46</f>
        <v>8.1467889908256872</v>
      </c>
      <c r="F46">
        <f>GT_Spot!Q46</f>
        <v>0</v>
      </c>
      <c r="G46">
        <f>PPCL_NG!Q46</f>
        <v>24.17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691.06435200574822</v>
      </c>
      <c r="P46" s="36">
        <v>68.309999999999988</v>
      </c>
      <c r="Q46" s="36">
        <v>18.826641697877655</v>
      </c>
      <c r="R46" s="38">
        <v>26.3</v>
      </c>
      <c r="S46" s="38">
        <v>0</v>
      </c>
      <c r="T46" s="37">
        <f>SUMPRODUCT(LTA!J46:AN46,LTA!J$101:AN$101,LTA!J$104:AN$104)</f>
        <v>286.77</v>
      </c>
      <c r="U46" s="37">
        <f>SUMPRODUCT(LTA!J46:AN46,LTA!J$102:AN$102,LTA!J$104:AN$104)</f>
        <v>38.33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-196</v>
      </c>
      <c r="AA46" s="75">
        <f>STOA!I46</f>
        <v>266.98</v>
      </c>
      <c r="AB46" s="75">
        <f>-STOA!O46</f>
        <v>-30</v>
      </c>
      <c r="AC46">
        <f t="shared" si="0"/>
        <v>15.617935479201696</v>
      </c>
      <c r="AD46">
        <f t="shared" si="1"/>
        <v>1172.5550466481463</v>
      </c>
      <c r="AE46">
        <f>'IDT-1'!C46</f>
        <v>0</v>
      </c>
      <c r="AF46" s="24"/>
      <c r="AG46">
        <f t="shared" si="2"/>
        <v>1172.5550466481463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-66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2.6829499999999995</v>
      </c>
      <c r="E47">
        <f>GT_NG!Q47</f>
        <v>8.3914373088685004</v>
      </c>
      <c r="F47">
        <f>GT_Spot!Q47</f>
        <v>0</v>
      </c>
      <c r="G47">
        <f>PPCL_NG!Q47</f>
        <v>24.17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690.86626391754271</v>
      </c>
      <c r="P47" s="36">
        <v>68.309999999999988</v>
      </c>
      <c r="Q47" s="36">
        <v>9.66</v>
      </c>
      <c r="R47" s="38">
        <v>26.3</v>
      </c>
      <c r="S47" s="38">
        <v>0</v>
      </c>
      <c r="T47" s="37">
        <f>SUMPRODUCT(LTA!J47:AN47,LTA!J$101:AN$101,LTA!J$104:AN$104)</f>
        <v>291</v>
      </c>
      <c r="U47" s="37">
        <f>SUMPRODUCT(LTA!J47:AN47,LTA!J$102:AN$102,LTA!J$104:AN$104)</f>
        <v>38.33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-181</v>
      </c>
      <c r="AA47" s="75">
        <f>STOA!I47</f>
        <v>266.98</v>
      </c>
      <c r="AB47" s="75">
        <f>-STOA!O47</f>
        <v>-30</v>
      </c>
      <c r="AC47">
        <f t="shared" si="0"/>
        <v>15.530512124671965</v>
      </c>
      <c r="AD47">
        <f t="shared" si="1"/>
        <v>1172.7523885346357</v>
      </c>
      <c r="AE47">
        <f>'IDT-1'!C47</f>
        <v>0</v>
      </c>
      <c r="AF47" s="24"/>
      <c r="AG47">
        <f t="shared" si="2"/>
        <v>1172.7523885346357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-76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2.6829499999999995</v>
      </c>
      <c r="E48">
        <f>GT_NG!Q48</f>
        <v>8.3914373088685004</v>
      </c>
      <c r="F48">
        <f>GT_Spot!Q48</f>
        <v>0</v>
      </c>
      <c r="G48">
        <f>PPCL_NG!Q48</f>
        <v>24.17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682.55818081549899</v>
      </c>
      <c r="P48" s="36">
        <v>68.309999999999988</v>
      </c>
      <c r="Q48" s="36">
        <v>9.66</v>
      </c>
      <c r="R48" s="38">
        <v>26.3</v>
      </c>
      <c r="S48" s="38">
        <v>0</v>
      </c>
      <c r="T48" s="37">
        <f>SUMPRODUCT(LTA!J48:AN48,LTA!J$101:AN$101,LTA!J$104:AN$104)</f>
        <v>292.82000000000005</v>
      </c>
      <c r="U48" s="37">
        <f>SUMPRODUCT(LTA!J48:AN48,LTA!J$102:AN$102,LTA!J$104:AN$104)</f>
        <v>38.33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-171</v>
      </c>
      <c r="AA48" s="75">
        <f>STOA!I48</f>
        <v>266.98</v>
      </c>
      <c r="AB48" s="75">
        <f>-STOA!O48</f>
        <v>-30</v>
      </c>
      <c r="AC48">
        <f t="shared" si="0"/>
        <v>15.313610697974465</v>
      </c>
      <c r="AD48">
        <f t="shared" si="1"/>
        <v>1184.4812068592896</v>
      </c>
      <c r="AE48">
        <f>'IDT-1'!C48</f>
        <v>0</v>
      </c>
      <c r="AF48" s="24"/>
      <c r="AG48">
        <f t="shared" si="2"/>
        <v>1184.4812068592896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-68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2.6829499999999995</v>
      </c>
      <c r="E49">
        <f>GT_NG!Q49</f>
        <v>8.3914373088685004</v>
      </c>
      <c r="F49">
        <f>GT_Spot!Q49</f>
        <v>0</v>
      </c>
      <c r="G49">
        <f>PPCL_NG!Q49</f>
        <v>24.17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682.55818207777293</v>
      </c>
      <c r="P49" s="36">
        <v>68.309999999999988</v>
      </c>
      <c r="Q49" s="36">
        <v>9.66</v>
      </c>
      <c r="R49" s="38">
        <v>26.3</v>
      </c>
      <c r="S49" s="38">
        <v>0</v>
      </c>
      <c r="T49" s="37">
        <f>SUMPRODUCT(LTA!J49:AN49,LTA!J$101:AN$101,LTA!J$104:AN$104)</f>
        <v>293.72000000000003</v>
      </c>
      <c r="U49" s="37">
        <f>SUMPRODUCT(LTA!J49:AN49,LTA!J$102:AN$102,LTA!J$104:AN$104)</f>
        <v>38.33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-156</v>
      </c>
      <c r="AA49" s="75">
        <f>STOA!I49</f>
        <v>266.98</v>
      </c>
      <c r="AB49" s="75">
        <f>-STOA!O49</f>
        <v>-30</v>
      </c>
      <c r="AC49">
        <f t="shared" si="0"/>
        <v>15.578996407226139</v>
      </c>
      <c r="AD49">
        <f t="shared" si="1"/>
        <v>1156.1158224123117</v>
      </c>
      <c r="AE49">
        <f>'IDT-1'!C49</f>
        <v>0</v>
      </c>
      <c r="AF49" s="24"/>
      <c r="AG49">
        <f t="shared" si="2"/>
        <v>1156.1158224123117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-112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2.6829499999999995</v>
      </c>
      <c r="E50">
        <f>GT_NG!Q50</f>
        <v>8.3914373088685004</v>
      </c>
      <c r="F50">
        <f>GT_Spot!Q50</f>
        <v>0</v>
      </c>
      <c r="G50">
        <f>PPCL_NG!Q50</f>
        <v>24.17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682.55818207777293</v>
      </c>
      <c r="P50" s="36">
        <v>68.309999999999988</v>
      </c>
      <c r="Q50" s="36">
        <v>9.66</v>
      </c>
      <c r="R50" s="38">
        <v>26.3</v>
      </c>
      <c r="S50" s="38">
        <v>0</v>
      </c>
      <c r="T50" s="37">
        <f>SUMPRODUCT(LTA!J50:AN50,LTA!J$101:AN$101,LTA!J$104:AN$104)</f>
        <v>293.67999999999995</v>
      </c>
      <c r="U50" s="37">
        <f>SUMPRODUCT(LTA!J50:AN50,LTA!J$102:AN$102,LTA!J$104:AN$104)</f>
        <v>38.33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-151</v>
      </c>
      <c r="AA50" s="75">
        <f>STOA!I50</f>
        <v>266.98</v>
      </c>
      <c r="AB50" s="75">
        <f>-STOA!O50</f>
        <v>-30</v>
      </c>
      <c r="AC50">
        <f t="shared" si="0"/>
        <v>15.552010024659554</v>
      </c>
      <c r="AD50">
        <f t="shared" si="1"/>
        <v>1159.1028087948785</v>
      </c>
      <c r="AE50">
        <f>'IDT-1'!C50</f>
        <v>0</v>
      </c>
      <c r="AF50" s="24"/>
      <c r="AG50">
        <f t="shared" si="2"/>
        <v>1159.1028087948785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-114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2.6829499999999995</v>
      </c>
      <c r="E51">
        <f>GT_NG!Q51</f>
        <v>8.3914373088685021</v>
      </c>
      <c r="F51">
        <f>GT_Spot!Q51</f>
        <v>0</v>
      </c>
      <c r="G51">
        <f>PPCL_NG!Q51</f>
        <v>24.17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659.72446115680589</v>
      </c>
      <c r="P51" s="36">
        <v>68.309999999999988</v>
      </c>
      <c r="Q51" s="36">
        <v>9.66</v>
      </c>
      <c r="R51" s="38">
        <v>26.3</v>
      </c>
      <c r="S51" s="38">
        <v>0</v>
      </c>
      <c r="T51" s="37">
        <f>SUMPRODUCT(LTA!J51:AN51,LTA!J$101:AN$101,LTA!J$104:AN$104)</f>
        <v>293.69000000000005</v>
      </c>
      <c r="U51" s="37">
        <f>SUMPRODUCT(LTA!J51:AN51,LTA!J$102:AN$102,LTA!J$104:AN$104)</f>
        <v>38.33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-141</v>
      </c>
      <c r="AA51" s="75">
        <f>STOA!I51</f>
        <v>266.98</v>
      </c>
      <c r="AB51" s="75">
        <f>-STOA!O51</f>
        <v>-30</v>
      </c>
      <c r="AC51">
        <f t="shared" si="0"/>
        <v>15.164720602588941</v>
      </c>
      <c r="AD51">
        <f t="shared" si="1"/>
        <v>1157.6663772959821</v>
      </c>
      <c r="AE51">
        <f>'IDT-1'!C51</f>
        <v>0</v>
      </c>
      <c r="AF51" s="24"/>
      <c r="AG51">
        <f t="shared" si="2"/>
        <v>1157.6663772959821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2.6829499999999995</v>
      </c>
      <c r="E52">
        <f>GT_NG!Q52</f>
        <v>8.3914373088685021</v>
      </c>
      <c r="F52">
        <f>GT_Spot!Q52</f>
        <v>0</v>
      </c>
      <c r="G52">
        <f>PPCL_NG!Q52</f>
        <v>24.17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659.72446115680589</v>
      </c>
      <c r="P52" s="36">
        <v>68.309999999999988</v>
      </c>
      <c r="Q52" s="36">
        <v>9.66</v>
      </c>
      <c r="R52" s="38">
        <v>26.3</v>
      </c>
      <c r="S52" s="38">
        <v>0</v>
      </c>
      <c r="T52" s="37">
        <f>SUMPRODUCT(LTA!J52:AN52,LTA!J$101:AN$101,LTA!J$104:AN$104)</f>
        <v>294.79999999999995</v>
      </c>
      <c r="U52" s="37">
        <f>SUMPRODUCT(LTA!J52:AN52,LTA!J$102:AN$102,LTA!J$104:AN$104)</f>
        <v>37.5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-131</v>
      </c>
      <c r="AA52" s="75">
        <f>STOA!I52</f>
        <v>266.98</v>
      </c>
      <c r="AB52" s="75">
        <f>-STOA!O52</f>
        <v>-30</v>
      </c>
      <c r="AC52">
        <f t="shared" si="0"/>
        <v>15.122793964977964</v>
      </c>
      <c r="AD52">
        <f t="shared" si="1"/>
        <v>1162.9883039335928</v>
      </c>
      <c r="AE52">
        <f>'IDT-1'!C52</f>
        <v>0</v>
      </c>
      <c r="AF52" s="24"/>
      <c r="AG52">
        <f t="shared" si="2"/>
        <v>1162.9883039335928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-108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2.6829499999999995</v>
      </c>
      <c r="E53">
        <f>GT_NG!Q53</f>
        <v>8.3914373088685021</v>
      </c>
      <c r="F53">
        <f>GT_Spot!Q53</f>
        <v>0</v>
      </c>
      <c r="G53">
        <f>PPCL_NG!Q53</f>
        <v>23.06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659.74465887048893</v>
      </c>
      <c r="P53" s="36">
        <v>68.309999999999988</v>
      </c>
      <c r="Q53" s="36">
        <v>9.66</v>
      </c>
      <c r="R53" s="38">
        <v>26.3</v>
      </c>
      <c r="S53" s="38">
        <v>0</v>
      </c>
      <c r="T53" s="37">
        <f>SUMPRODUCT(LTA!J53:AN53,LTA!J$101:AN$101,LTA!J$104:AN$104)</f>
        <v>296.29999999999995</v>
      </c>
      <c r="U53" s="37">
        <f>SUMPRODUCT(LTA!J53:AN53,LTA!J$102:AN$102,LTA!J$104:AN$104)</f>
        <v>37.5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-121</v>
      </c>
      <c r="AA53" s="75">
        <f>STOA!I53</f>
        <v>266.98</v>
      </c>
      <c r="AB53" s="75">
        <f>-STOA!O53</f>
        <v>-30</v>
      </c>
      <c r="AC53">
        <f t="shared" si="0"/>
        <v>14.94884115441447</v>
      </c>
      <c r="AD53">
        <f t="shared" si="1"/>
        <v>1183.5724544578395</v>
      </c>
      <c r="AE53">
        <f>'IDT-1'!C53</f>
        <v>0</v>
      </c>
      <c r="AF53" s="24"/>
      <c r="AG53">
        <f t="shared" si="2"/>
        <v>1183.5724544578395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-98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2.6829499999999995</v>
      </c>
      <c r="E54">
        <f>GT_NG!Q54</f>
        <v>8.3914373088685021</v>
      </c>
      <c r="F54">
        <f>GT_Spot!Q54</f>
        <v>0</v>
      </c>
      <c r="G54">
        <f>PPCL_NG!Q54</f>
        <v>23.39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659.74465760821499</v>
      </c>
      <c r="P54" s="36">
        <v>68.309999999999988</v>
      </c>
      <c r="Q54" s="36">
        <v>9.66</v>
      </c>
      <c r="R54" s="38">
        <v>26.3</v>
      </c>
      <c r="S54" s="38">
        <v>0</v>
      </c>
      <c r="T54" s="37">
        <f>SUMPRODUCT(LTA!J54:AN54,LTA!J$101:AN$101,LTA!J$104:AN$104)</f>
        <v>296.29999999999995</v>
      </c>
      <c r="U54" s="37">
        <f>SUMPRODUCT(LTA!J54:AN54,LTA!J$102:AN$102,LTA!J$104:AN$104)</f>
        <v>37.5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-121</v>
      </c>
      <c r="AA54" s="75">
        <f>STOA!I54</f>
        <v>266.98</v>
      </c>
      <c r="AB54" s="75">
        <f>-STOA!O54</f>
        <v>-30</v>
      </c>
      <c r="AC54">
        <f t="shared" si="0"/>
        <v>14.978379525873047</v>
      </c>
      <c r="AD54">
        <f t="shared" si="1"/>
        <v>1180.8729148241068</v>
      </c>
      <c r="AE54">
        <f>'IDT-1'!C54</f>
        <v>0</v>
      </c>
      <c r="AF54" s="24"/>
      <c r="AG54">
        <f t="shared" si="2"/>
        <v>1180.8729148241068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-101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2.6829499999999995</v>
      </c>
      <c r="E55">
        <f>GT_NG!Q55</f>
        <v>8.146788990825689</v>
      </c>
      <c r="F55">
        <f>GT_Spot!Q55</f>
        <v>0</v>
      </c>
      <c r="G55">
        <f>PPCL_NG!Q55</f>
        <v>23.07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679.29427194565096</v>
      </c>
      <c r="P55" s="36">
        <v>32.86</v>
      </c>
      <c r="Q55" s="36">
        <v>9.66</v>
      </c>
      <c r="R55" s="38">
        <v>26.3</v>
      </c>
      <c r="S55" s="38">
        <v>0</v>
      </c>
      <c r="T55" s="37">
        <f>SUMPRODUCT(LTA!J55:AN55,LTA!J$101:AN$101,LTA!J$104:AN$104)</f>
        <v>296.64</v>
      </c>
      <c r="U55" s="37">
        <f>SUMPRODUCT(LTA!J55:AN55,LTA!J$102:AN$102,LTA!J$104:AN$104)</f>
        <v>37.5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-121</v>
      </c>
      <c r="AA55" s="75">
        <f>STOA!I55</f>
        <v>266.98</v>
      </c>
      <c r="AB55" s="75">
        <f>-STOA!O55</f>
        <v>-30</v>
      </c>
      <c r="AC55">
        <f t="shared" si="0"/>
        <v>14.445841615867112</v>
      </c>
      <c r="AD55">
        <f t="shared" si="1"/>
        <v>1209.2804187535062</v>
      </c>
      <c r="AE55">
        <f>'IDT-1'!C55</f>
        <v>0</v>
      </c>
      <c r="AF55" s="24"/>
      <c r="AG55">
        <f t="shared" si="2"/>
        <v>1209.2804187535062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-57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2.6829499999999995</v>
      </c>
      <c r="E56">
        <f>GT_NG!Q56</f>
        <v>8.146788990825689</v>
      </c>
      <c r="F56">
        <f>GT_Spot!Q56</f>
        <v>0</v>
      </c>
      <c r="G56">
        <f>PPCL_NG!Q56</f>
        <v>23.07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682.7143293830751</v>
      </c>
      <c r="P56" s="36">
        <v>32.86</v>
      </c>
      <c r="Q56" s="36">
        <v>9.66</v>
      </c>
      <c r="R56" s="38">
        <v>26.3</v>
      </c>
      <c r="S56" s="38">
        <v>0</v>
      </c>
      <c r="T56" s="37">
        <f>SUMPRODUCT(LTA!J56:AN56,LTA!J$101:AN$101,LTA!J$104:AN$104)</f>
        <v>296.52999999999997</v>
      </c>
      <c r="U56" s="37">
        <f>SUMPRODUCT(LTA!J56:AN56,LTA!J$102:AN$102,LTA!J$104:AN$104)</f>
        <v>37.5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-121</v>
      </c>
      <c r="AA56" s="75">
        <f>STOA!I56</f>
        <v>266.98</v>
      </c>
      <c r="AB56" s="75">
        <f>-STOA!O56</f>
        <v>-30</v>
      </c>
      <c r="AC56">
        <f t="shared" si="0"/>
        <v>14.457213866272054</v>
      </c>
      <c r="AD56">
        <f t="shared" si="1"/>
        <v>1214.5791039405253</v>
      </c>
      <c r="AE56">
        <f>'IDT-1'!C56</f>
        <v>0</v>
      </c>
      <c r="AF56" s="24"/>
      <c r="AG56">
        <f t="shared" si="2"/>
        <v>1214.5791039405253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2.6829499999999995</v>
      </c>
      <c r="E57">
        <f>GT_NG!Q57</f>
        <v>8.3958398991490704</v>
      </c>
      <c r="F57">
        <f>GT_Spot!Q57</f>
        <v>0</v>
      </c>
      <c r="G57">
        <f>PPCL_NG!Q57</f>
        <v>23.07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688.8049435212456</v>
      </c>
      <c r="P57" s="36">
        <v>31.14</v>
      </c>
      <c r="Q57" s="36">
        <v>9.66</v>
      </c>
      <c r="R57" s="38">
        <v>26.3</v>
      </c>
      <c r="S57" s="38">
        <v>0</v>
      </c>
      <c r="T57" s="37">
        <f>SUMPRODUCT(LTA!J57:AN57,LTA!J$101:AN$101,LTA!J$104:AN$104)</f>
        <v>297.98</v>
      </c>
      <c r="U57" s="37">
        <f>SUMPRODUCT(LTA!J57:AN57,LTA!J$102:AN$102,LTA!J$104:AN$104)</f>
        <v>38.33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-111</v>
      </c>
      <c r="AA57" s="75">
        <f>STOA!I57</f>
        <v>266.98</v>
      </c>
      <c r="AB57" s="75">
        <f>-STOA!O57</f>
        <v>-30</v>
      </c>
      <c r="AC57">
        <f t="shared" si="0"/>
        <v>14.322612113192902</v>
      </c>
      <c r="AD57">
        <f t="shared" si="1"/>
        <v>1243.6133707400982</v>
      </c>
      <c r="AE57">
        <f>'IDT-1'!C57</f>
        <v>0</v>
      </c>
      <c r="AF57" s="24"/>
      <c r="AG57">
        <f t="shared" si="2"/>
        <v>1243.6133707400982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-43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2.6829499999999995</v>
      </c>
      <c r="E58">
        <f>GT_NG!Q58</f>
        <v>8.3958398991490704</v>
      </c>
      <c r="F58">
        <f>GT_Spot!Q58</f>
        <v>0</v>
      </c>
      <c r="G58">
        <f>PPCL_NG!Q58</f>
        <v>23.07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696.83455903321146</v>
      </c>
      <c r="P58" s="36">
        <v>32.86</v>
      </c>
      <c r="Q58" s="36">
        <v>9.66</v>
      </c>
      <c r="R58" s="38">
        <v>26.3</v>
      </c>
      <c r="S58" s="38">
        <v>0</v>
      </c>
      <c r="T58" s="37">
        <f>SUMPRODUCT(LTA!J58:AN58,LTA!J$101:AN$101,LTA!J$104:AN$104)</f>
        <v>297.78999999999996</v>
      </c>
      <c r="U58" s="37">
        <f>SUMPRODUCT(LTA!J58:AN58,LTA!J$102:AN$102,LTA!J$104:AN$104)</f>
        <v>38.33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-96</v>
      </c>
      <c r="AA58" s="75">
        <f>STOA!I58</f>
        <v>266.98</v>
      </c>
      <c r="AB58" s="75">
        <f>-STOA!O58</f>
        <v>-30</v>
      </c>
      <c r="AC58">
        <f t="shared" si="0"/>
        <v>14.246930434298687</v>
      </c>
      <c r="AD58">
        <f t="shared" si="1"/>
        <v>1271.2486679309584</v>
      </c>
      <c r="AE58">
        <f>'IDT-1'!C58</f>
        <v>0</v>
      </c>
      <c r="AF58" s="24"/>
      <c r="AG58">
        <f t="shared" si="2"/>
        <v>1271.2486679309584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-40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2.6829499999999995</v>
      </c>
      <c r="E59">
        <f>GT_NG!Q59</f>
        <v>8.3958398991490704</v>
      </c>
      <c r="F59">
        <f>GT_Spot!Q59</f>
        <v>0</v>
      </c>
      <c r="G59">
        <f>PPCL_NG!Q59</f>
        <v>23.07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701.9558806268775</v>
      </c>
      <c r="P59" s="36">
        <v>68.31</v>
      </c>
      <c r="Q59" s="36">
        <v>9.66</v>
      </c>
      <c r="R59" s="38">
        <v>26.3</v>
      </c>
      <c r="S59" s="38">
        <v>0</v>
      </c>
      <c r="T59" s="37">
        <f>SUMPRODUCT(LTA!J59:AN59,LTA!J$101:AN$101,LTA!J$104:AN$104)</f>
        <v>289.02</v>
      </c>
      <c r="U59" s="37">
        <f>SUMPRODUCT(LTA!J59:AN59,LTA!J$102:AN$102,LTA!J$104:AN$104)</f>
        <v>38.33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-91</v>
      </c>
      <c r="AA59" s="75">
        <f>STOA!I59</f>
        <v>282.45</v>
      </c>
      <c r="AB59" s="75">
        <f>-STOA!O59</f>
        <v>-30</v>
      </c>
      <c r="AC59">
        <f t="shared" si="0"/>
        <v>14.938140017511001</v>
      </c>
      <c r="AD59">
        <f t="shared" si="1"/>
        <v>1286.828779941412</v>
      </c>
      <c r="AE59">
        <f>'IDT-1'!C59</f>
        <v>0</v>
      </c>
      <c r="AF59" s="24"/>
      <c r="AG59">
        <f t="shared" si="2"/>
        <v>1286.828779941412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-76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2.6829499999999995</v>
      </c>
      <c r="E60">
        <f>GT_NG!Q60</f>
        <v>8.3958398991490704</v>
      </c>
      <c r="F60">
        <f>GT_Spot!Q60</f>
        <v>0</v>
      </c>
      <c r="G60">
        <f>PPCL_NG!Q60</f>
        <v>23.07</v>
      </c>
      <c r="H60">
        <f>PPCL_Spot!Q60</f>
        <v>0</v>
      </c>
      <c r="I60">
        <f>Bawana_NG!Q60</f>
        <v>45.927902452390725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737.20380253735334</v>
      </c>
      <c r="P60" s="36">
        <v>68.31</v>
      </c>
      <c r="Q60" s="36">
        <v>18.827459525094444</v>
      </c>
      <c r="R60" s="38">
        <v>26.3</v>
      </c>
      <c r="S60" s="38">
        <v>0</v>
      </c>
      <c r="T60" s="37">
        <f>SUMPRODUCT(LTA!J60:AN60,LTA!J$101:AN$101,LTA!J$104:AN$104)</f>
        <v>287.31</v>
      </c>
      <c r="U60" s="37">
        <f>SUMPRODUCT(LTA!J60:AN60,LTA!J$102:AN$102,LTA!J$104:AN$104)</f>
        <v>38.33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-82</v>
      </c>
      <c r="AA60" s="75">
        <f>STOA!I60</f>
        <v>282.45</v>
      </c>
      <c r="AB60" s="75">
        <f>-STOA!O60</f>
        <v>-30</v>
      </c>
      <c r="AC60">
        <f t="shared" si="0"/>
        <v>15.254988610626787</v>
      </c>
      <c r="AD60">
        <f t="shared" si="1"/>
        <v>1330.5529658033608</v>
      </c>
      <c r="AE60">
        <f>'IDT-1'!C60</f>
        <v>-23.942</v>
      </c>
      <c r="AF60" s="24"/>
      <c r="AG60">
        <f t="shared" si="2"/>
        <v>1306.6109658033608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-81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2.6829499999999995</v>
      </c>
      <c r="E61">
        <f>GT_NG!Q61</f>
        <v>8.3958398991490704</v>
      </c>
      <c r="F61">
        <f>GT_Spot!Q61</f>
        <v>0</v>
      </c>
      <c r="G61">
        <f>PPCL_NG!Q61</f>
        <v>23.07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681.05274974963106</v>
      </c>
      <c r="P61" s="36">
        <v>68.31</v>
      </c>
      <c r="Q61" s="36">
        <v>18.827459525094444</v>
      </c>
      <c r="R61" s="38">
        <v>26.3</v>
      </c>
      <c r="S61" s="38">
        <v>0</v>
      </c>
      <c r="T61" s="37">
        <f>SUMPRODUCT(LTA!J61:AN61,LTA!J$101:AN$101,LTA!J$104:AN$104)</f>
        <v>280.83999999999997</v>
      </c>
      <c r="U61" s="37">
        <f>SUMPRODUCT(LTA!J61:AN61,LTA!J$102:AN$102,LTA!J$104:AN$104)</f>
        <v>38.33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-27</v>
      </c>
      <c r="AA61" s="75">
        <f>STOA!I61</f>
        <v>282.45</v>
      </c>
      <c r="AB61" s="75">
        <f>-STOA!O61</f>
        <v>-30</v>
      </c>
      <c r="AC61">
        <f t="shared" si="0"/>
        <v>14.144601312196528</v>
      </c>
      <c r="AD61">
        <f t="shared" si="1"/>
        <v>1332.0423003140688</v>
      </c>
      <c r="AE61">
        <f>'IDT-1'!C61</f>
        <v>-57.421999999999997</v>
      </c>
      <c r="AF61" s="24"/>
      <c r="AG61">
        <f t="shared" si="2"/>
        <v>1274.6203003140688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-73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2.6829499999999995</v>
      </c>
      <c r="E62">
        <f>GT_NG!Q62</f>
        <v>8.3958398991490704</v>
      </c>
      <c r="F62">
        <f>GT_Spot!Q62</f>
        <v>0</v>
      </c>
      <c r="G62">
        <f>PPCL_NG!Q62</f>
        <v>23.07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690.80303301817389</v>
      </c>
      <c r="P62" s="36">
        <v>68.31</v>
      </c>
      <c r="Q62" s="36">
        <v>18.827459525094444</v>
      </c>
      <c r="R62" s="38">
        <v>26.3</v>
      </c>
      <c r="S62" s="38">
        <v>0</v>
      </c>
      <c r="T62" s="37">
        <f>SUMPRODUCT(LTA!J62:AN62,LTA!J$101:AN$101,LTA!J$104:AN$104)</f>
        <v>274.88</v>
      </c>
      <c r="U62" s="37">
        <f>SUMPRODUCT(LTA!J62:AN62,LTA!J$102:AN$102,LTA!J$104:AN$104)</f>
        <v>38.33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-22</v>
      </c>
      <c r="AA62" s="75">
        <f>STOA!I62</f>
        <v>282.45</v>
      </c>
      <c r="AB62" s="75">
        <f>-STOA!O62</f>
        <v>-30</v>
      </c>
      <c r="AC62">
        <f t="shared" si="0"/>
        <v>14.160199549915314</v>
      </c>
      <c r="AD62">
        <f t="shared" si="1"/>
        <v>1337.8169853448928</v>
      </c>
      <c r="AE62">
        <f>'IDT-1'!C62</f>
        <v>-56</v>
      </c>
      <c r="AF62" s="24"/>
      <c r="AG62">
        <f t="shared" si="2"/>
        <v>1281.8169853448928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-76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2.6829499999999995</v>
      </c>
      <c r="E63">
        <f>GT_NG!Q63</f>
        <v>8.3958398991490704</v>
      </c>
      <c r="F63">
        <f>GT_Spot!Q63</f>
        <v>0</v>
      </c>
      <c r="G63">
        <f>PPCL_NG!Q63</f>
        <v>23.07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690.80298475164852</v>
      </c>
      <c r="P63" s="36">
        <v>68.31</v>
      </c>
      <c r="Q63" s="36">
        <v>18.827459525094444</v>
      </c>
      <c r="R63" s="38">
        <v>26.3</v>
      </c>
      <c r="S63" s="38">
        <v>0</v>
      </c>
      <c r="T63" s="37">
        <f>SUMPRODUCT(LTA!J63:AN63,LTA!J$101:AN$101,LTA!J$104:AN$104)</f>
        <v>260.45</v>
      </c>
      <c r="U63" s="37">
        <f>SUMPRODUCT(LTA!J63:AN63,LTA!J$102:AN$102,LTA!J$104:AN$104)</f>
        <v>38.33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-67.290000000000006</v>
      </c>
      <c r="AA63" s="75">
        <f>STOA!I63</f>
        <v>282.45</v>
      </c>
      <c r="AB63" s="75">
        <f>-STOA!O63</f>
        <v>0</v>
      </c>
      <c r="AC63">
        <f t="shared" si="0"/>
        <v>13.920374124362787</v>
      </c>
      <c r="AD63">
        <f t="shared" si="1"/>
        <v>1336.33676250392</v>
      </c>
      <c r="AE63">
        <f>'IDT-1'!C63</f>
        <v>-41</v>
      </c>
      <c r="AF63" s="24"/>
      <c r="AG63">
        <f t="shared" si="2"/>
        <v>1295.33676250392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-48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2.6829499999999995</v>
      </c>
      <c r="E64">
        <f>GT_NG!Q64</f>
        <v>8.146788990825689</v>
      </c>
      <c r="F64">
        <f>GT_Spot!Q64</f>
        <v>0</v>
      </c>
      <c r="G64">
        <f>PPCL_NG!Q64</f>
        <v>23.07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690.80298475164852</v>
      </c>
      <c r="P64" s="36">
        <v>68.31</v>
      </c>
      <c r="Q64" s="36">
        <v>18.827459525094444</v>
      </c>
      <c r="R64" s="38">
        <v>26.3</v>
      </c>
      <c r="S64" s="38">
        <v>0</v>
      </c>
      <c r="T64" s="37">
        <f>SUMPRODUCT(LTA!J64:AN64,LTA!J$101:AN$101,LTA!J$104:AN$104)</f>
        <v>251.14</v>
      </c>
      <c r="U64" s="37">
        <f>SUMPRODUCT(LTA!J64:AN64,LTA!J$102:AN$102,LTA!J$104:AN$104)</f>
        <v>38.33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-52</v>
      </c>
      <c r="AA64" s="75">
        <f>STOA!I64</f>
        <v>282.45</v>
      </c>
      <c r="AB64" s="75">
        <f>-STOA!O64</f>
        <v>0</v>
      </c>
      <c r="AC64">
        <f t="shared" si="0"/>
        <v>13.851436074432495</v>
      </c>
      <c r="AD64">
        <f t="shared" si="1"/>
        <v>1325.1366496455269</v>
      </c>
      <c r="AE64">
        <f>'IDT-1'!C64</f>
        <v>-31</v>
      </c>
      <c r="AF64" s="24"/>
      <c r="AG64">
        <f t="shared" si="2"/>
        <v>1294.1366496455269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-65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2.6829499999999995</v>
      </c>
      <c r="E65">
        <f>GT_NG!Q65</f>
        <v>8.146788990825689</v>
      </c>
      <c r="F65">
        <f>GT_Spot!Q65</f>
        <v>0</v>
      </c>
      <c r="G65">
        <f>PPCL_NG!Q65</f>
        <v>23.07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691.07349194791016</v>
      </c>
      <c r="P65" s="36">
        <v>68.31</v>
      </c>
      <c r="Q65" s="36">
        <v>18.827459525094444</v>
      </c>
      <c r="R65" s="38">
        <v>26.3</v>
      </c>
      <c r="S65" s="38">
        <v>0</v>
      </c>
      <c r="T65" s="37">
        <f>SUMPRODUCT(LTA!J65:AN65,LTA!J$101:AN$101,LTA!J$104:AN$104)</f>
        <v>242.85</v>
      </c>
      <c r="U65" s="37">
        <f>SUMPRODUCT(LTA!J65:AN65,LTA!J$102:AN$102,LTA!J$104:AN$104)</f>
        <v>37.61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-68</v>
      </c>
      <c r="AA65" s="75">
        <f>STOA!I65</f>
        <v>282.45</v>
      </c>
      <c r="AB65" s="75">
        <f>-STOA!O65</f>
        <v>0</v>
      </c>
      <c r="AC65">
        <f t="shared" si="0"/>
        <v>13.889944195548138</v>
      </c>
      <c r="AD65">
        <f t="shared" si="1"/>
        <v>1303.3586487206728</v>
      </c>
      <c r="AE65">
        <f>'IDT-1'!C65</f>
        <v>-21</v>
      </c>
      <c r="AF65" s="24"/>
      <c r="AG65">
        <f t="shared" si="2"/>
        <v>1282.3586487206728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-62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2.6829499999999995</v>
      </c>
      <c r="E66">
        <f>GT_NG!Q66</f>
        <v>8.146788990825689</v>
      </c>
      <c r="F66">
        <f>GT_Spot!Q66</f>
        <v>0</v>
      </c>
      <c r="G66">
        <f>PPCL_NG!Q66</f>
        <v>23.07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690.80298475164852</v>
      </c>
      <c r="P66" s="36">
        <v>68.31</v>
      </c>
      <c r="Q66" s="36">
        <v>18.827459525094444</v>
      </c>
      <c r="R66" s="38">
        <v>26.3</v>
      </c>
      <c r="S66" s="38">
        <v>0</v>
      </c>
      <c r="T66" s="37">
        <f>SUMPRODUCT(LTA!J66:AN66,LTA!J$101:AN$101,LTA!J$104:AN$104)</f>
        <v>236.22</v>
      </c>
      <c r="U66" s="37">
        <f>SUMPRODUCT(LTA!J66:AN66,LTA!J$102:AN$102,LTA!J$104:AN$104)</f>
        <v>37.36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-68</v>
      </c>
      <c r="AA66" s="75">
        <f>STOA!I66</f>
        <v>282.45</v>
      </c>
      <c r="AB66" s="75">
        <f>-STOA!O66</f>
        <v>0</v>
      </c>
      <c r="AC66">
        <f t="shared" si="0"/>
        <v>13.898044752398597</v>
      </c>
      <c r="AD66">
        <f t="shared" si="1"/>
        <v>1288.2000409675607</v>
      </c>
      <c r="AE66">
        <f>'IDT-1'!C66</f>
        <v>-6</v>
      </c>
      <c r="AF66" s="24"/>
      <c r="AG66">
        <f t="shared" si="2"/>
        <v>1282.2000409675607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2.6829499999999995</v>
      </c>
      <c r="E67">
        <f>GT_NG!Q67</f>
        <v>8.146788990825689</v>
      </c>
      <c r="F67">
        <f>GT_Spot!Q67</f>
        <v>0</v>
      </c>
      <c r="G67">
        <f>PPCL_NG!Q67</f>
        <v>23.07</v>
      </c>
      <c r="H67">
        <f>PPCL_Spot!Q67</f>
        <v>0</v>
      </c>
      <c r="I67">
        <f>Bawana_NG!Q67</f>
        <v>45.927902452390725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684.33221759854348</v>
      </c>
      <c r="P67" s="36">
        <v>68.31</v>
      </c>
      <c r="Q67" s="36">
        <v>16.907718564490015</v>
      </c>
      <c r="R67" s="38">
        <v>26.3</v>
      </c>
      <c r="S67" s="38">
        <v>0</v>
      </c>
      <c r="T67" s="37">
        <f>SUMPRODUCT(LTA!J67:AN67,LTA!J$101:AN$101,LTA!J$104:AN$104)</f>
        <v>223.63</v>
      </c>
      <c r="U67" s="37">
        <f>SUMPRODUCT(LTA!J67:AN67,LTA!J$102:AN$102,LTA!J$104:AN$104)</f>
        <v>37.25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-65</v>
      </c>
      <c r="AA67" s="75">
        <f>STOA!I67</f>
        <v>282.45</v>
      </c>
      <c r="AB67" s="75">
        <f>-STOA!O67</f>
        <v>0</v>
      </c>
      <c r="AC67">
        <f t="shared" si="0"/>
        <v>13.312932542499166</v>
      </c>
      <c r="AD67">
        <f t="shared" si="1"/>
        <v>1312.6946450637508</v>
      </c>
      <c r="AE67">
        <f>'IDT-1'!C67</f>
        <v>0</v>
      </c>
      <c r="AF67" s="24"/>
      <c r="AG67">
        <f t="shared" si="2"/>
        <v>1312.6946450637508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-28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2.6829499999999995</v>
      </c>
      <c r="E68">
        <f>GT_NG!Q68</f>
        <v>8.146788990825689</v>
      </c>
      <c r="F68">
        <f>GT_Spot!Q68</f>
        <v>0</v>
      </c>
      <c r="G68">
        <f>PPCL_NG!Q68</f>
        <v>23.07</v>
      </c>
      <c r="H68">
        <f>PPCL_Spot!Q68</f>
        <v>0</v>
      </c>
      <c r="I68">
        <f>Bawana_NG!Q68</f>
        <v>45.927902452390725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685.56085024815206</v>
      </c>
      <c r="P68" s="36">
        <v>68.31</v>
      </c>
      <c r="Q68" s="36">
        <v>16.907718564490015</v>
      </c>
      <c r="R68" s="38">
        <v>26.3</v>
      </c>
      <c r="S68" s="38">
        <v>0</v>
      </c>
      <c r="T68" s="37">
        <f>SUMPRODUCT(LTA!J68:AN68,LTA!J$101:AN$101,LTA!J$104:AN$104)</f>
        <v>212.17000000000002</v>
      </c>
      <c r="U68" s="37">
        <f>SUMPRODUCT(LTA!J68:AN68,LTA!J$102:AN$102,LTA!J$104:AN$104)</f>
        <v>36.64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-59</v>
      </c>
      <c r="AA68" s="75">
        <f>STOA!I68</f>
        <v>282.45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13.137625362115962</v>
      </c>
      <c r="AD68">
        <f t="shared" ref="AD68:AD98" si="4">SUM(B68:AB68,AI68:AR68)-AC68</f>
        <v>1311.0285848937424</v>
      </c>
      <c r="AE68">
        <f>'IDT-1'!C68</f>
        <v>0</v>
      </c>
      <c r="AF68" s="24"/>
      <c r="AG68">
        <f t="shared" ref="AG68:AG98" si="5">SUM(AD68:AF68)</f>
        <v>1311.0285848937424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-25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2.6829499999999995</v>
      </c>
      <c r="E69">
        <f>GT_NG!Q69</f>
        <v>8.146788990825689</v>
      </c>
      <c r="F69">
        <f>GT_Spot!Q69</f>
        <v>0</v>
      </c>
      <c r="G69">
        <f>PPCL_NG!Q69</f>
        <v>23.07</v>
      </c>
      <c r="H69">
        <f>PPCL_Spot!Q69</f>
        <v>0</v>
      </c>
      <c r="I69">
        <f>Bawana_NG!Q69</f>
        <v>45.927902452390725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703.46868004260818</v>
      </c>
      <c r="P69" s="36">
        <v>68.31</v>
      </c>
      <c r="Q69" s="36">
        <v>9.6685113916256178</v>
      </c>
      <c r="R69" s="38">
        <v>26.3</v>
      </c>
      <c r="S69" s="38">
        <v>0</v>
      </c>
      <c r="T69" s="37">
        <f>SUMPRODUCT(LTA!J69:AN69,LTA!J$101:AN$101,LTA!J$104:AN$104)</f>
        <v>206.69</v>
      </c>
      <c r="U69" s="37">
        <f>SUMPRODUCT(LTA!J69:AN69,LTA!J$102:AN$102,LTA!J$104:AN$104)</f>
        <v>36.35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-50</v>
      </c>
      <c r="AA69" s="75">
        <f>STOA!I69</f>
        <v>282.45</v>
      </c>
      <c r="AB69" s="75">
        <f>-STOA!O69</f>
        <v>0</v>
      </c>
      <c r="AC69">
        <f t="shared" si="3"/>
        <v>13.180733241185967</v>
      </c>
      <c r="AD69">
        <f t="shared" si="4"/>
        <v>1315.8840996362642</v>
      </c>
      <c r="AE69">
        <f>'IDT-1'!C69</f>
        <v>0</v>
      </c>
      <c r="AF69" s="24"/>
      <c r="AG69">
        <f t="shared" si="5"/>
        <v>1315.8840996362642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-34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2.6829499999999995</v>
      </c>
      <c r="E70">
        <f>GT_NG!Q70</f>
        <v>8.146788990825689</v>
      </c>
      <c r="F70">
        <f>GT_Spot!Q70</f>
        <v>0</v>
      </c>
      <c r="G70">
        <f>PPCL_NG!Q70</f>
        <v>23.07</v>
      </c>
      <c r="H70">
        <f>PPCL_Spot!Q70</f>
        <v>0</v>
      </c>
      <c r="I70">
        <f>Bawana_NG!Q70</f>
        <v>45.927902452390725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728.40830388887048</v>
      </c>
      <c r="P70" s="36">
        <v>68.31</v>
      </c>
      <c r="Q70" s="36">
        <v>9.6685113916256178</v>
      </c>
      <c r="R70" s="38">
        <v>24.78</v>
      </c>
      <c r="S70" s="38">
        <v>0</v>
      </c>
      <c r="T70" s="37">
        <f>SUMPRODUCT(LTA!J70:AN70,LTA!J$101:AN$101,LTA!J$104:AN$104)</f>
        <v>194.38</v>
      </c>
      <c r="U70" s="37">
        <f>SUMPRODUCT(LTA!J70:AN70,LTA!J$102:AN$102,LTA!J$104:AN$104)</f>
        <v>37.729999999999997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-45</v>
      </c>
      <c r="AA70" s="75">
        <f>STOA!I70</f>
        <v>282.45</v>
      </c>
      <c r="AB70" s="75">
        <f>-STOA!O70</f>
        <v>0</v>
      </c>
      <c r="AC70">
        <f t="shared" si="3"/>
        <v>13.512595119087962</v>
      </c>
      <c r="AD70">
        <f t="shared" si="4"/>
        <v>1303.0418616046245</v>
      </c>
      <c r="AE70">
        <f>'IDT-1'!C70</f>
        <v>0</v>
      </c>
      <c r="AF70" s="24"/>
      <c r="AG70">
        <f t="shared" si="5"/>
        <v>1303.0418616046245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-64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2.6829499999999995</v>
      </c>
      <c r="E71">
        <f>GT_NG!Q71</f>
        <v>8.146788990825689</v>
      </c>
      <c r="F71">
        <f>GT_Spot!Q71</f>
        <v>0</v>
      </c>
      <c r="G71">
        <f>PPCL_NG!Q71</f>
        <v>23.07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683.35466684862729</v>
      </c>
      <c r="P71" s="36">
        <v>68.31</v>
      </c>
      <c r="Q71" s="36">
        <v>18.827459525094444</v>
      </c>
      <c r="R71" s="38">
        <v>18.13</v>
      </c>
      <c r="S71" s="38">
        <v>0</v>
      </c>
      <c r="T71" s="37">
        <f>SUMPRODUCT(LTA!J71:AN71,LTA!J$101:AN$101,LTA!J$104:AN$104)</f>
        <v>175.34</v>
      </c>
      <c r="U71" s="37">
        <f>SUMPRODUCT(LTA!J71:AN71,LTA!J$102:AN$102,LTA!J$104:AN$104)</f>
        <v>37.61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224.45</v>
      </c>
      <c r="AB71" s="75">
        <f>-STOA!O71</f>
        <v>0</v>
      </c>
      <c r="AC71">
        <f t="shared" si="3"/>
        <v>11.536581180341189</v>
      </c>
      <c r="AD71">
        <f t="shared" si="4"/>
        <v>1287.3852841842061</v>
      </c>
      <c r="AE71">
        <f>'IDT-1'!C71</f>
        <v>0</v>
      </c>
      <c r="AF71" s="24"/>
      <c r="AG71">
        <f t="shared" si="5"/>
        <v>1287.3852841842061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2.6829499999999995</v>
      </c>
      <c r="E72">
        <f>GT_NG!Q72</f>
        <v>8.146788990825689</v>
      </c>
      <c r="F72">
        <f>GT_Spot!Q72</f>
        <v>0</v>
      </c>
      <c r="G72">
        <f>PPCL_NG!Q72</f>
        <v>23.07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683.35472404240886</v>
      </c>
      <c r="P72" s="36">
        <v>68.31</v>
      </c>
      <c r="Q72" s="36">
        <v>18.827459525094444</v>
      </c>
      <c r="R72" s="38">
        <v>4.8500000000000005</v>
      </c>
      <c r="S72" s="38">
        <v>0</v>
      </c>
      <c r="T72" s="37">
        <f>SUMPRODUCT(LTA!J72:AN72,LTA!J$101:AN$101,LTA!J$104:AN$104)</f>
        <v>161.13999999999999</v>
      </c>
      <c r="U72" s="37">
        <f>SUMPRODUCT(LTA!J72:AN72,LTA!J$102:AN$102,LTA!J$104:AN$104)</f>
        <v>37.36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224.45</v>
      </c>
      <c r="AB72" s="75">
        <f>-STOA!O72</f>
        <v>0</v>
      </c>
      <c r="AC72">
        <f t="shared" si="3"/>
        <v>11.392408918513295</v>
      </c>
      <c r="AD72">
        <f t="shared" si="4"/>
        <v>1283.1995136398159</v>
      </c>
      <c r="AE72">
        <f>'IDT-1'!C72</f>
        <v>0</v>
      </c>
      <c r="AF72" s="24"/>
      <c r="AG72">
        <f t="shared" si="5"/>
        <v>1283.1995136398159</v>
      </c>
      <c r="AI72" s="34">
        <f>PXIL!I72</f>
        <v>0</v>
      </c>
      <c r="AJ72" s="34">
        <f>PXIL!O72</f>
        <v>0</v>
      </c>
      <c r="AK72" s="34">
        <f>RTM_IEX!I72</f>
        <v>17.399999999999999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2.6829499999999995</v>
      </c>
      <c r="E73">
        <f>GT_NG!Q73</f>
        <v>8.146788990825689</v>
      </c>
      <c r="F73">
        <f>GT_Spot!Q73</f>
        <v>0</v>
      </c>
      <c r="G73">
        <f>PPCL_NG!Q73</f>
        <v>23.07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682.96593348693648</v>
      </c>
      <c r="P73" s="36">
        <v>68.31</v>
      </c>
      <c r="Q73" s="36">
        <v>18.827459525094444</v>
      </c>
      <c r="R73" s="38">
        <v>0.29263636363636364</v>
      </c>
      <c r="S73" s="38">
        <v>0</v>
      </c>
      <c r="T73" s="37">
        <f>SUMPRODUCT(LTA!J73:AN73,LTA!J$101:AN$101,LTA!J$104:AN$104)</f>
        <v>145.73000000000002</v>
      </c>
      <c r="U73" s="37">
        <f>SUMPRODUCT(LTA!J73:AN73,LTA!J$102:AN$102,LTA!J$104:AN$104)</f>
        <v>37.25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224.45</v>
      </c>
      <c r="AB73" s="75">
        <f>-STOA!O73</f>
        <v>0</v>
      </c>
      <c r="AC73">
        <f t="shared" si="3"/>
        <v>11.26334676162514</v>
      </c>
      <c r="AD73">
        <f t="shared" si="4"/>
        <v>1268.6624216048681</v>
      </c>
      <c r="AE73">
        <f>'IDT-1'!C73</f>
        <v>0</v>
      </c>
      <c r="AF73" s="24"/>
      <c r="AG73">
        <f t="shared" si="5"/>
        <v>1268.6624216048681</v>
      </c>
      <c r="AI73" s="34">
        <f>PXIL!I73</f>
        <v>0</v>
      </c>
      <c r="AJ73" s="34">
        <f>PXIL!O73</f>
        <v>0</v>
      </c>
      <c r="AK73" s="34">
        <f>RTM_IEX!I73</f>
        <v>23.2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2.6829499999999995</v>
      </c>
      <c r="E74">
        <f>GT_NG!Q74</f>
        <v>8.146788990825689</v>
      </c>
      <c r="F74">
        <f>GT_Spot!Q74</f>
        <v>0</v>
      </c>
      <c r="G74">
        <f>PPCL_NG!Q74</f>
        <v>23.07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685.23579363218255</v>
      </c>
      <c r="P74" s="36">
        <v>68.31</v>
      </c>
      <c r="Q74" s="36">
        <v>18.827459525094444</v>
      </c>
      <c r="R74" s="38">
        <v>0.01</v>
      </c>
      <c r="S74" s="38">
        <v>0</v>
      </c>
      <c r="T74" s="37">
        <f>SUMPRODUCT(LTA!J74:AN74,LTA!J$101:AN$101,LTA!J$104:AN$104)</f>
        <v>131.9</v>
      </c>
      <c r="U74" s="37">
        <f>SUMPRODUCT(LTA!J74:AN74,LTA!J$102:AN$102,LTA!J$104:AN$104)</f>
        <v>36.64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224.45</v>
      </c>
      <c r="AB74" s="75">
        <f>-STOA!O74</f>
        <v>0</v>
      </c>
      <c r="AC74">
        <f t="shared" si="3"/>
        <v>11.196266330903304</v>
      </c>
      <c r="AD74">
        <f t="shared" si="4"/>
        <v>1261.1067258171993</v>
      </c>
      <c r="AE74">
        <f>'IDT-1'!C74</f>
        <v>0</v>
      </c>
      <c r="AF74" s="24"/>
      <c r="AG74">
        <f t="shared" si="5"/>
        <v>1261.1067258171993</v>
      </c>
      <c r="AI74" s="34">
        <f>PXIL!I74</f>
        <v>0</v>
      </c>
      <c r="AJ74" s="34">
        <f>PXIL!O74</f>
        <v>0</v>
      </c>
      <c r="AK74" s="34">
        <f>RTM_IEX!I74</f>
        <v>28.03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2.6829499999999995</v>
      </c>
      <c r="E75">
        <f>GT_NG!Q75</f>
        <v>7.9755351681957203</v>
      </c>
      <c r="F75">
        <f>GT_Spot!Q75</f>
        <v>0</v>
      </c>
      <c r="G75">
        <f>PPCL_NG!Q75</f>
        <v>23.07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688.81521661168006</v>
      </c>
      <c r="P75" s="36">
        <v>68.31</v>
      </c>
      <c r="Q75" s="36">
        <v>18.827459525094444</v>
      </c>
      <c r="R75" s="38">
        <v>0</v>
      </c>
      <c r="S75" s="38">
        <v>0</v>
      </c>
      <c r="T75" s="37">
        <f>SUMPRODUCT(LTA!J75:AN75,LTA!J$101:AN$101,LTA!J$104:AN$104)</f>
        <v>116.78</v>
      </c>
      <c r="U75" s="37">
        <f>SUMPRODUCT(LTA!J75:AN75,LTA!J$102:AN$102,LTA!J$104:AN$104)</f>
        <v>36.35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260.92</v>
      </c>
      <c r="AB75" s="75">
        <f>-STOA!O75</f>
        <v>0</v>
      </c>
      <c r="AC75">
        <f t="shared" si="3"/>
        <v>11.298006132316671</v>
      </c>
      <c r="AD75">
        <f t="shared" si="4"/>
        <v>1242.4331551726536</v>
      </c>
      <c r="AE75">
        <f>'IDT-1'!C75</f>
        <v>0</v>
      </c>
      <c r="AF75" s="24"/>
      <c r="AG75">
        <f t="shared" si="5"/>
        <v>1242.4331551726536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-15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2.6829499999999995</v>
      </c>
      <c r="E76">
        <f>GT_NG!Q76</f>
        <v>7.9755351681957203</v>
      </c>
      <c r="F76">
        <f>GT_Spot!Q76</f>
        <v>0</v>
      </c>
      <c r="G76">
        <f>PPCL_NG!Q76</f>
        <v>24.5871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688.81468515812674</v>
      </c>
      <c r="P76" s="36">
        <v>68.31</v>
      </c>
      <c r="Q76" s="36">
        <v>18.827459525094444</v>
      </c>
      <c r="R76" s="38">
        <v>0</v>
      </c>
      <c r="S76" s="38">
        <v>0</v>
      </c>
      <c r="T76" s="37">
        <f>SUMPRODUCT(LTA!J76:AN76,LTA!J$101:AN$101,LTA!J$104:AN$104)</f>
        <v>104.76</v>
      </c>
      <c r="U76" s="37">
        <f>SUMPRODUCT(LTA!J76:AN76,LTA!J$102:AN$102,LTA!J$104:AN$104)</f>
        <v>35.6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260.92</v>
      </c>
      <c r="AB76" s="75">
        <f>-STOA!O76</f>
        <v>0</v>
      </c>
      <c r="AC76">
        <f t="shared" si="3"/>
        <v>11.06580402269247</v>
      </c>
      <c r="AD76">
        <f t="shared" si="4"/>
        <v>1246.4119258287246</v>
      </c>
      <c r="AE76">
        <f>'IDT-1'!C76</f>
        <v>0</v>
      </c>
      <c r="AF76" s="24"/>
      <c r="AG76">
        <f t="shared" si="5"/>
        <v>1246.4119258287246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2.6829499999999995</v>
      </c>
      <c r="E77">
        <f>GT_NG!Q77</f>
        <v>8.219350772139931</v>
      </c>
      <c r="F77">
        <f>GT_Spot!Q77</f>
        <v>0</v>
      </c>
      <c r="G77">
        <f>PPCL_NG!Q77</f>
        <v>26.194099999999999</v>
      </c>
      <c r="H77">
        <f>PPCL_Spot!Q77</f>
        <v>0</v>
      </c>
      <c r="I77">
        <f>Bawana_NG!Q77</f>
        <v>44.999244395936529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837.796568274685</v>
      </c>
      <c r="P77" s="36">
        <v>68.31</v>
      </c>
      <c r="Q77" s="36">
        <v>18.827459525094444</v>
      </c>
      <c r="R77" s="38">
        <v>0</v>
      </c>
      <c r="S77" s="38">
        <v>0</v>
      </c>
      <c r="T77" s="37">
        <f>SUMPRODUCT(LTA!J77:AN77,LTA!J$101:AN$101,LTA!J$104:AN$104)</f>
        <v>90.8</v>
      </c>
      <c r="U77" s="37">
        <f>SUMPRODUCT(LTA!J77:AN77,LTA!J$102:AN$102,LTA!J$104:AN$104)</f>
        <v>33.35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260.92</v>
      </c>
      <c r="AB77" s="75">
        <f>-STOA!O77</f>
        <v>0</v>
      </c>
      <c r="AC77">
        <f t="shared" si="3"/>
        <v>13.306974297258375</v>
      </c>
      <c r="AD77">
        <f t="shared" si="4"/>
        <v>1259.7926986705975</v>
      </c>
      <c r="AE77">
        <f>'IDT-1'!C77</f>
        <v>0</v>
      </c>
      <c r="AF77" s="24"/>
      <c r="AG77">
        <f t="shared" si="5"/>
        <v>1259.7926986705975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-119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2.6829499999999995</v>
      </c>
      <c r="E78">
        <f>GT_NG!Q78</f>
        <v>8.219350772139931</v>
      </c>
      <c r="F78">
        <f>GT_Spot!Q78</f>
        <v>0</v>
      </c>
      <c r="G78">
        <f>PPCL_NG!Q78</f>
        <v>29.408100000000001</v>
      </c>
      <c r="H78">
        <f>PPCL_Spot!Q78</f>
        <v>0</v>
      </c>
      <c r="I78">
        <f>Bawana_NG!Q78</f>
        <v>44.999244395936529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859.89935521877601</v>
      </c>
      <c r="P78" s="36">
        <v>68.31</v>
      </c>
      <c r="Q78" s="36">
        <v>18.827459525094444</v>
      </c>
      <c r="R78" s="38">
        <v>0</v>
      </c>
      <c r="S78" s="38">
        <v>0</v>
      </c>
      <c r="T78" s="37">
        <f>SUMPRODUCT(LTA!J78:AN78,LTA!J$101:AN$101,LTA!J$104:AN$104)</f>
        <v>81.410000000000011</v>
      </c>
      <c r="U78" s="37">
        <f>SUMPRODUCT(LTA!J78:AN78,LTA!J$102:AN$102,LTA!J$104:AN$104)</f>
        <v>31.95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</v>
      </c>
      <c r="AA78" s="75">
        <f>STOA!I78</f>
        <v>260.92</v>
      </c>
      <c r="AB78" s="75">
        <f>-STOA!O78</f>
        <v>0</v>
      </c>
      <c r="AC78">
        <f t="shared" si="3"/>
        <v>13.692275720510041</v>
      </c>
      <c r="AD78">
        <f t="shared" si="4"/>
        <v>1244.934184191437</v>
      </c>
      <c r="AE78">
        <f>'IDT-1'!C78</f>
        <v>0</v>
      </c>
      <c r="AF78" s="24"/>
      <c r="AG78">
        <f t="shared" si="5"/>
        <v>1244.934184191437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-118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2.6829499999999995</v>
      </c>
      <c r="E79">
        <f>GT_NG!Q79</f>
        <v>8.219350772139931</v>
      </c>
      <c r="F79">
        <f>GT_Spot!Q79</f>
        <v>0</v>
      </c>
      <c r="G79">
        <f>PPCL_NG!Q79</f>
        <v>29.408100000000001</v>
      </c>
      <c r="H79">
        <f>PPCL_Spot!Q79</f>
        <v>0</v>
      </c>
      <c r="I79">
        <f>Bawana_NG!Q79</f>
        <v>44.999244395936529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866.62065056036101</v>
      </c>
      <c r="P79" s="36">
        <v>68.31</v>
      </c>
      <c r="Q79" s="36">
        <v>18.827459525094444</v>
      </c>
      <c r="R79" s="38">
        <v>0</v>
      </c>
      <c r="S79" s="38">
        <v>0</v>
      </c>
      <c r="T79" s="37">
        <f>SUMPRODUCT(LTA!J79:AN79,LTA!J$101:AN$101,LTA!J$104:AN$104)</f>
        <v>74.22999999999999</v>
      </c>
      <c r="U79" s="37">
        <f>SUMPRODUCT(LTA!J79:AN79,LTA!J$102:AN$102,LTA!J$104:AN$104)</f>
        <v>31.65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242.56</v>
      </c>
      <c r="AB79" s="75">
        <f>-STOA!O79</f>
        <v>0</v>
      </c>
      <c r="AC79">
        <f t="shared" si="3"/>
        <v>13.630568649782333</v>
      </c>
      <c r="AD79">
        <f t="shared" si="4"/>
        <v>1213.8771866037496</v>
      </c>
      <c r="AE79">
        <f>'IDT-1'!C79</f>
        <v>0</v>
      </c>
      <c r="AF79" s="24"/>
      <c r="AG79">
        <f t="shared" si="5"/>
        <v>1213.8771866037496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-160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2.6829499999999995</v>
      </c>
      <c r="E80">
        <f>GT_NG!Q80</f>
        <v>8.219350772139931</v>
      </c>
      <c r="F80">
        <f>GT_Spot!Q80</f>
        <v>0</v>
      </c>
      <c r="G80">
        <f>PPCL_NG!Q80</f>
        <v>32.622100000000003</v>
      </c>
      <c r="H80">
        <f>PPCL_Spot!Q80</f>
        <v>0</v>
      </c>
      <c r="I80">
        <f>Bawana_NG!Q80</f>
        <v>44.999244395936529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863.62764035300438</v>
      </c>
      <c r="P80" s="36">
        <v>68.31</v>
      </c>
      <c r="Q80" s="36">
        <v>18.827459525094444</v>
      </c>
      <c r="R80" s="38">
        <v>0</v>
      </c>
      <c r="S80" s="38">
        <v>0</v>
      </c>
      <c r="T80" s="37">
        <f>SUMPRODUCT(LTA!J80:AN80,LTA!J$101:AN$101,LTA!J$104:AN$104)</f>
        <v>71.14</v>
      </c>
      <c r="U80" s="37">
        <f>SUMPRODUCT(LTA!J80:AN80,LTA!J$102:AN$102,LTA!J$104:AN$104)</f>
        <v>31.41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242.56</v>
      </c>
      <c r="AB80" s="75">
        <f>-STOA!O80</f>
        <v>0</v>
      </c>
      <c r="AC80">
        <f t="shared" si="3"/>
        <v>13.62984374252418</v>
      </c>
      <c r="AD80">
        <f t="shared" si="4"/>
        <v>1207.7689013036511</v>
      </c>
      <c r="AE80">
        <f>'IDT-1'!C80</f>
        <v>0</v>
      </c>
      <c r="AF80" s="24"/>
      <c r="AG80">
        <f t="shared" si="5"/>
        <v>1207.7689013036511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-163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2.6829499999999995</v>
      </c>
      <c r="E81">
        <f>GT_NG!Q81</f>
        <v>8.219350772139931</v>
      </c>
      <c r="F81">
        <f>GT_Spot!Q81</f>
        <v>0</v>
      </c>
      <c r="G81">
        <f>PPCL_NG!Q81</f>
        <v>32.258410915718436</v>
      </c>
      <c r="H81">
        <f>PPCL_Spot!Q81</f>
        <v>0</v>
      </c>
      <c r="I81">
        <f>Bawana_NG!Q81</f>
        <v>44.999244395936529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869.98175409246517</v>
      </c>
      <c r="P81" s="36">
        <v>68.31</v>
      </c>
      <c r="Q81" s="36">
        <v>18.827459525094444</v>
      </c>
      <c r="R81" s="38">
        <v>0</v>
      </c>
      <c r="S81" s="38">
        <v>0</v>
      </c>
      <c r="T81" s="37">
        <f>SUMPRODUCT(LTA!J81:AN81,LTA!J$101:AN$101,LTA!J$104:AN$104)</f>
        <v>70.11</v>
      </c>
      <c r="U81" s="37">
        <f>SUMPRODUCT(LTA!J81:AN81,LTA!J$102:AN$102,LTA!J$104:AN$104)</f>
        <v>30.89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242.56</v>
      </c>
      <c r="AB81" s="75">
        <f>-STOA!O81</f>
        <v>0</v>
      </c>
      <c r="AC81">
        <f t="shared" si="3"/>
        <v>13.739944499667319</v>
      </c>
      <c r="AD81">
        <f t="shared" si="4"/>
        <v>1204.0992252016872</v>
      </c>
      <c r="AE81">
        <f>'IDT-1'!C81</f>
        <v>0</v>
      </c>
      <c r="AF81" s="24"/>
      <c r="AG81">
        <f t="shared" si="5"/>
        <v>1204.0992252016872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-171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2.6829499999999995</v>
      </c>
      <c r="E82">
        <f>GT_NG!Q82</f>
        <v>8.219350772139931</v>
      </c>
      <c r="F82">
        <f>GT_Spot!Q82</f>
        <v>0</v>
      </c>
      <c r="G82">
        <f>PPCL_NG!Q82</f>
        <v>36.26</v>
      </c>
      <c r="H82">
        <f>PPCL_Spot!Q82</f>
        <v>0</v>
      </c>
      <c r="I82">
        <f>Bawana_NG!Q82</f>
        <v>44.999244395936529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867.35502678773162</v>
      </c>
      <c r="P82" s="36">
        <v>68.31</v>
      </c>
      <c r="Q82" s="36">
        <v>18.827459525094444</v>
      </c>
      <c r="R82" s="38">
        <v>0</v>
      </c>
      <c r="S82" s="38">
        <v>0</v>
      </c>
      <c r="T82" s="37">
        <f>SUMPRODUCT(LTA!J82:AN82,LTA!J$101:AN$101,LTA!J$104:AN$104)</f>
        <v>65.86</v>
      </c>
      <c r="U82" s="37">
        <f>SUMPRODUCT(LTA!J82:AN82,LTA!J$102:AN$102,LTA!J$104:AN$104)</f>
        <v>29.94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242.56</v>
      </c>
      <c r="AB82" s="75">
        <f>-STOA!O82</f>
        <v>0</v>
      </c>
      <c r="AC82">
        <f t="shared" si="3"/>
        <v>13.679648900760753</v>
      </c>
      <c r="AD82">
        <f t="shared" si="4"/>
        <v>1203.3343825801417</v>
      </c>
      <c r="AE82">
        <f>'IDT-1'!C82</f>
        <v>0</v>
      </c>
      <c r="AF82" s="24"/>
      <c r="AG82">
        <f t="shared" si="5"/>
        <v>1203.3343825801417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-168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2.6829499999999995</v>
      </c>
      <c r="E83">
        <f>GT_NG!Q83</f>
        <v>8.219350772139931</v>
      </c>
      <c r="F83">
        <f>GT_Spot!Q83</f>
        <v>0</v>
      </c>
      <c r="G83">
        <f>PPCL_NG!Q83</f>
        <v>42.7</v>
      </c>
      <c r="H83">
        <f>PPCL_Spot!Q83</f>
        <v>0</v>
      </c>
      <c r="I83">
        <f>Bawana_NG!Q83</f>
        <v>44.999244395936529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868.29614710338035</v>
      </c>
      <c r="P83" s="36">
        <v>68.31</v>
      </c>
      <c r="Q83" s="36">
        <v>18.827459525094444</v>
      </c>
      <c r="R83" s="38">
        <v>0</v>
      </c>
      <c r="S83" s="38">
        <v>0</v>
      </c>
      <c r="T83" s="37">
        <f>SUMPRODUCT(LTA!J83:AN83,LTA!J$101:AN$101,LTA!J$104:AN$104)</f>
        <v>62.95</v>
      </c>
      <c r="U83" s="37">
        <f>SUMPRODUCT(LTA!J83:AN83,LTA!J$102:AN$102,LTA!J$104:AN$104)</f>
        <v>31.33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242.56</v>
      </c>
      <c r="AB83" s="75">
        <f>-STOA!O83</f>
        <v>0</v>
      </c>
      <c r="AC83">
        <f t="shared" si="3"/>
        <v>13.873276799893588</v>
      </c>
      <c r="AD83">
        <f t="shared" si="4"/>
        <v>1193.0018749966575</v>
      </c>
      <c r="AE83">
        <f>'IDT-1'!C83</f>
        <v>0</v>
      </c>
      <c r="AF83" s="24"/>
      <c r="AG83">
        <f t="shared" si="5"/>
        <v>1193.0018749966575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-184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2.6829499999999995</v>
      </c>
      <c r="E84">
        <f>GT_NG!Q84</f>
        <v>8.219350772139931</v>
      </c>
      <c r="F84">
        <f>GT_Spot!Q84</f>
        <v>0</v>
      </c>
      <c r="G84">
        <f>PPCL_NG!Q84</f>
        <v>42.7</v>
      </c>
      <c r="H84">
        <f>PPCL_Spot!Q84</f>
        <v>0</v>
      </c>
      <c r="I84">
        <f>Bawana_NG!Q84</f>
        <v>44.999244395936529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868.29614710338035</v>
      </c>
      <c r="P84" s="36">
        <v>68.31</v>
      </c>
      <c r="Q84" s="36">
        <v>18.827459525094444</v>
      </c>
      <c r="R84" s="38">
        <v>0</v>
      </c>
      <c r="S84" s="38">
        <v>0</v>
      </c>
      <c r="T84" s="37">
        <f>SUMPRODUCT(LTA!J84:AN84,LTA!J$101:AN$101,LTA!J$104:AN$104)</f>
        <v>62.35</v>
      </c>
      <c r="U84" s="37">
        <f>SUMPRODUCT(LTA!J84:AN84,LTA!J$102:AN$102,LTA!J$104:AN$104)</f>
        <v>31.44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242.56</v>
      </c>
      <c r="AB84" s="75">
        <f>-STOA!O84</f>
        <v>0</v>
      </c>
      <c r="AC84">
        <f t="shared" si="3"/>
        <v>13.931111692548956</v>
      </c>
      <c r="AD84">
        <f t="shared" si="4"/>
        <v>1185.4540401040022</v>
      </c>
      <c r="AE84">
        <f>'IDT-1'!C84</f>
        <v>0</v>
      </c>
      <c r="AF84" s="24"/>
      <c r="AG84">
        <f t="shared" si="5"/>
        <v>1185.4540401040022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-191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2.6829499999999995</v>
      </c>
      <c r="E85">
        <f>GT_NG!Q85</f>
        <v>8.219350772139931</v>
      </c>
      <c r="F85">
        <f>GT_Spot!Q85</f>
        <v>0</v>
      </c>
      <c r="G85">
        <f>PPCL_NG!Q85</f>
        <v>42.7</v>
      </c>
      <c r="H85">
        <f>PPCL_Spot!Q85</f>
        <v>0</v>
      </c>
      <c r="I85">
        <f>Bawana_NG!Q85</f>
        <v>44.999244395936529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857.70253390338041</v>
      </c>
      <c r="P85" s="36">
        <v>68.31</v>
      </c>
      <c r="Q85" s="36">
        <v>18.827459525094444</v>
      </c>
      <c r="R85" s="38">
        <v>0</v>
      </c>
      <c r="S85" s="38">
        <v>0</v>
      </c>
      <c r="T85" s="37">
        <f>SUMPRODUCT(LTA!J85:AN85,LTA!J$101:AN$101,LTA!J$104:AN$104)</f>
        <v>60.71</v>
      </c>
      <c r="U85" s="37">
        <f>SUMPRODUCT(LTA!J85:AN85,LTA!J$102:AN$102,LTA!J$104:AN$104)</f>
        <v>30.75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242.56</v>
      </c>
      <c r="AB85" s="75">
        <f>-STOA!O85</f>
        <v>0</v>
      </c>
      <c r="AC85">
        <f t="shared" si="3"/>
        <v>13.870652661522129</v>
      </c>
      <c r="AD85">
        <f t="shared" si="4"/>
        <v>1166.5908859350291</v>
      </c>
      <c r="AE85">
        <f>'IDT-1'!C85</f>
        <v>0</v>
      </c>
      <c r="AF85" s="24"/>
      <c r="AG85">
        <f t="shared" si="5"/>
        <v>1166.5908859350291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-197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2.6829499999999995</v>
      </c>
      <c r="E86">
        <f>GT_NG!Q86</f>
        <v>8.219350772139931</v>
      </c>
      <c r="F86">
        <f>GT_Spot!Q86</f>
        <v>0</v>
      </c>
      <c r="G86">
        <f>PPCL_NG!Q86</f>
        <v>42.7</v>
      </c>
      <c r="H86">
        <f>PPCL_Spot!Q86</f>
        <v>0</v>
      </c>
      <c r="I86">
        <f>Bawana_NG!Q86</f>
        <v>44.999244395936529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853.46770041900049</v>
      </c>
      <c r="P86" s="36">
        <v>68.31</v>
      </c>
      <c r="Q86" s="36">
        <v>18.827459525094444</v>
      </c>
      <c r="R86" s="38">
        <v>0</v>
      </c>
      <c r="S86" s="38">
        <v>0</v>
      </c>
      <c r="T86" s="37">
        <f>SUMPRODUCT(LTA!J86:AN86,LTA!J$101:AN$101,LTA!J$104:AN$104)</f>
        <v>60.21</v>
      </c>
      <c r="U86" s="37">
        <f>SUMPRODUCT(LTA!J86:AN86,LTA!J$102:AN$102,LTA!J$104:AN$104)</f>
        <v>29.51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242.56</v>
      </c>
      <c r="AB86" s="75">
        <f>-STOA!O86</f>
        <v>0</v>
      </c>
      <c r="AC86">
        <f t="shared" si="3"/>
        <v>13.711536596593241</v>
      </c>
      <c r="AD86">
        <f t="shared" si="4"/>
        <v>1172.7751685155779</v>
      </c>
      <c r="AE86">
        <f>'IDT-1'!C86</f>
        <v>0</v>
      </c>
      <c r="AF86" s="24"/>
      <c r="AG86">
        <f t="shared" si="5"/>
        <v>1172.7751685155779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-185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2.6829499999999995</v>
      </c>
      <c r="E87">
        <f>GT_NG!Q87</f>
        <v>8.219350772139931</v>
      </c>
      <c r="F87">
        <f>GT_Spot!Q87</f>
        <v>0</v>
      </c>
      <c r="G87">
        <f>PPCL_NG!Q87</f>
        <v>42.7</v>
      </c>
      <c r="H87">
        <f>PPCL_Spot!Q87</f>
        <v>0</v>
      </c>
      <c r="I87">
        <f>Bawana_NG!Q87</f>
        <v>44.999244395936529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853.4669630768808</v>
      </c>
      <c r="P87" s="36">
        <v>68.31</v>
      </c>
      <c r="Q87" s="36">
        <v>18.827459525094444</v>
      </c>
      <c r="R87" s="38">
        <v>0</v>
      </c>
      <c r="S87" s="38">
        <v>0</v>
      </c>
      <c r="T87" s="37">
        <f>SUMPRODUCT(LTA!J87:AN87,LTA!J$101:AN$101,LTA!J$104:AN$104)</f>
        <v>68.55</v>
      </c>
      <c r="U87" s="37">
        <f>SUMPRODUCT(LTA!J87:AN87,LTA!J$102:AN$102,LTA!J$104:AN$104)</f>
        <v>28.4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-25</v>
      </c>
      <c r="AA87" s="75">
        <f>STOA!I87</f>
        <v>286.06</v>
      </c>
      <c r="AB87" s="75">
        <f>-STOA!O87</f>
        <v>0</v>
      </c>
      <c r="AC87">
        <f t="shared" si="3"/>
        <v>13.820585262139165</v>
      </c>
      <c r="AD87">
        <f t="shared" si="4"/>
        <v>1261.3953825079122</v>
      </c>
      <c r="AE87">
        <f>'IDT-1'!C87</f>
        <v>0</v>
      </c>
      <c r="AF87" s="24"/>
      <c r="AG87">
        <f t="shared" si="5"/>
        <v>1261.3953825079122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-122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2.6829499999999995</v>
      </c>
      <c r="E88">
        <f>GT_NG!Q88</f>
        <v>8.219350772139931</v>
      </c>
      <c r="F88">
        <f>GT_Spot!Q88</f>
        <v>0</v>
      </c>
      <c r="G88">
        <f>PPCL_NG!Q88</f>
        <v>42.7</v>
      </c>
      <c r="H88">
        <f>PPCL_Spot!Q88</f>
        <v>0</v>
      </c>
      <c r="I88">
        <f>Bawana_NG!Q88</f>
        <v>44.999244395936529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853.4669630768808</v>
      </c>
      <c r="P88" s="36">
        <v>68.31</v>
      </c>
      <c r="Q88" s="36">
        <v>18.827459525094444</v>
      </c>
      <c r="R88" s="38">
        <v>0</v>
      </c>
      <c r="S88" s="38">
        <v>0</v>
      </c>
      <c r="T88" s="37">
        <f>SUMPRODUCT(LTA!J88:AN88,LTA!J$101:AN$101,LTA!J$104:AN$104)</f>
        <v>67.97</v>
      </c>
      <c r="U88" s="37">
        <f>SUMPRODUCT(LTA!J88:AN88,LTA!J$102:AN$102,LTA!J$104:AN$104)</f>
        <v>27.42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</v>
      </c>
      <c r="AA88" s="75">
        <f>STOA!I88</f>
        <v>286.06</v>
      </c>
      <c r="AB88" s="75">
        <f>-STOA!O88</f>
        <v>0</v>
      </c>
      <c r="AC88">
        <f t="shared" si="3"/>
        <v>13.638172839217455</v>
      </c>
      <c r="AD88">
        <f t="shared" si="4"/>
        <v>1279.017794930834</v>
      </c>
      <c r="AE88">
        <f>'IDT-1'!C88</f>
        <v>0</v>
      </c>
      <c r="AF88" s="24"/>
      <c r="AG88">
        <f t="shared" si="5"/>
        <v>1279.017794930834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-118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2.6829499999999995</v>
      </c>
      <c r="E89">
        <f>GT_NG!Q89</f>
        <v>7.9755351681957203</v>
      </c>
      <c r="F89">
        <f>GT_Spot!Q89</f>
        <v>0</v>
      </c>
      <c r="G89">
        <f>PPCL_NG!Q89</f>
        <v>42.7</v>
      </c>
      <c r="H89">
        <f>PPCL_Spot!Q89</f>
        <v>0</v>
      </c>
      <c r="I89">
        <f>Bawana_NG!Q89</f>
        <v>44.999244395936529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855.46842517979951</v>
      </c>
      <c r="P89" s="36">
        <v>68.31</v>
      </c>
      <c r="Q89" s="36">
        <v>18.827459525094444</v>
      </c>
      <c r="R89" s="38">
        <v>0</v>
      </c>
      <c r="S89" s="38">
        <v>0</v>
      </c>
      <c r="T89" s="37">
        <f>SUMPRODUCT(LTA!J89:AN89,LTA!J$101:AN$101,LTA!J$104:AN$104)</f>
        <v>66.95</v>
      </c>
      <c r="U89" s="37">
        <f>SUMPRODUCT(LTA!J89:AN89,LTA!J$102:AN$102,LTA!J$104:AN$104)</f>
        <v>32.15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286.06</v>
      </c>
      <c r="AB89" s="75">
        <f>-STOA!O89</f>
        <v>0</v>
      </c>
      <c r="AC89">
        <f t="shared" si="3"/>
        <v>13.251259879820863</v>
      </c>
      <c r="AD89">
        <f t="shared" si="4"/>
        <v>1333.8723543892052</v>
      </c>
      <c r="AE89">
        <f>'IDT-1'!C89</f>
        <v>0</v>
      </c>
      <c r="AF89" s="24"/>
      <c r="AG89">
        <f t="shared" si="5"/>
        <v>1333.8723543892052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-79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2.6829499999999995</v>
      </c>
      <c r="E90">
        <f>GT_NG!Q90</f>
        <v>7.9755351681957203</v>
      </c>
      <c r="F90">
        <f>GT_Spot!Q90</f>
        <v>0</v>
      </c>
      <c r="G90">
        <f>PPCL_NG!Q90</f>
        <v>42.7</v>
      </c>
      <c r="H90">
        <f>PPCL_Spot!Q90</f>
        <v>0</v>
      </c>
      <c r="I90">
        <f>Bawana_NG!Q90</f>
        <v>44.999244395936529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856.64392771968778</v>
      </c>
      <c r="P90" s="36">
        <v>68.31</v>
      </c>
      <c r="Q90" s="36">
        <v>18.827459525094444</v>
      </c>
      <c r="R90" s="38">
        <v>0</v>
      </c>
      <c r="S90" s="38">
        <v>0</v>
      </c>
      <c r="T90" s="37">
        <f>SUMPRODUCT(LTA!J90:AN90,LTA!J$101:AN$101,LTA!J$104:AN$104)</f>
        <v>65.73</v>
      </c>
      <c r="U90" s="37">
        <f>SUMPRODUCT(LTA!J90:AN90,LTA!J$102:AN$102,LTA!J$104:AN$104)</f>
        <v>32.33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286.06</v>
      </c>
      <c r="AB90" s="75">
        <f>-STOA!O90</f>
        <v>0</v>
      </c>
      <c r="AC90">
        <f t="shared" si="3"/>
        <v>13.083767879250166</v>
      </c>
      <c r="AD90">
        <f t="shared" si="4"/>
        <v>1353.1753489296641</v>
      </c>
      <c r="AE90">
        <f>'IDT-1'!C90</f>
        <v>0</v>
      </c>
      <c r="AF90" s="24"/>
      <c r="AG90">
        <f t="shared" si="5"/>
        <v>1353.1753489296641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2.6829499999999995</v>
      </c>
      <c r="E91">
        <f>GT_NG!Q91</f>
        <v>7.9755351681957203</v>
      </c>
      <c r="F91">
        <f>GT_Spot!Q91</f>
        <v>0</v>
      </c>
      <c r="G91">
        <f>PPCL_NG!Q91</f>
        <v>42.7</v>
      </c>
      <c r="H91">
        <f>PPCL_Spot!Q91</f>
        <v>0</v>
      </c>
      <c r="I91">
        <f>Bawana_NG!Q91</f>
        <v>44.999244395936529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856.64392771968778</v>
      </c>
      <c r="P91" s="36">
        <v>68.31</v>
      </c>
      <c r="Q91" s="36">
        <v>18.827459525094444</v>
      </c>
      <c r="R91" s="38">
        <v>0</v>
      </c>
      <c r="S91" s="38">
        <v>0</v>
      </c>
      <c r="T91" s="37">
        <f>SUMPRODUCT(LTA!J91:AN91,LTA!J$101:AN$101,LTA!J$104:AN$104)</f>
        <v>64.58</v>
      </c>
      <c r="U91" s="37">
        <f>SUMPRODUCT(LTA!J91:AN91,LTA!J$102:AN$102,LTA!J$104:AN$104)</f>
        <v>32.6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321.14</v>
      </c>
      <c r="AB91" s="75">
        <f>-STOA!O91</f>
        <v>0</v>
      </c>
      <c r="AC91">
        <f t="shared" si="3"/>
        <v>13.41136226181675</v>
      </c>
      <c r="AD91">
        <f t="shared" si="4"/>
        <v>1384.0477545470974</v>
      </c>
      <c r="AE91">
        <f>'IDT-1'!C91</f>
        <v>0</v>
      </c>
      <c r="AF91" s="24"/>
      <c r="AG91">
        <f t="shared" si="5"/>
        <v>1384.0477545470974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-63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2.6829499999999995</v>
      </c>
      <c r="E92">
        <f>GT_NG!Q92</f>
        <v>7.7308868501529062</v>
      </c>
      <c r="F92">
        <f>GT_Spot!Q92</f>
        <v>0</v>
      </c>
      <c r="G92">
        <f>PPCL_NG!Q92</f>
        <v>42.7</v>
      </c>
      <c r="H92">
        <f>PPCL_Spot!Q92</f>
        <v>0</v>
      </c>
      <c r="I92">
        <f>Bawana_NG!Q92</f>
        <v>44.999244395936529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856.64392771968778</v>
      </c>
      <c r="P92" s="36">
        <v>68.31</v>
      </c>
      <c r="Q92" s="36">
        <v>18.827459525094444</v>
      </c>
      <c r="R92" s="38">
        <v>0</v>
      </c>
      <c r="S92" s="38">
        <v>0</v>
      </c>
      <c r="T92" s="37">
        <f>SUMPRODUCT(LTA!J92:AN92,LTA!J$101:AN$101,LTA!J$104:AN$104)</f>
        <v>65.349999999999994</v>
      </c>
      <c r="U92" s="37">
        <f>SUMPRODUCT(LTA!J92:AN92,LTA!J$102:AN$102,LTA!J$104:AN$104)</f>
        <v>33.119999999999997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321.14</v>
      </c>
      <c r="AB92" s="75">
        <f>-STOA!O92</f>
        <v>0</v>
      </c>
      <c r="AC92">
        <f t="shared" si="3"/>
        <v>13.260755061218457</v>
      </c>
      <c r="AD92">
        <f t="shared" si="4"/>
        <v>1403.2437134296526</v>
      </c>
      <c r="AE92">
        <f>'IDT-1'!C92</f>
        <v>0</v>
      </c>
      <c r="AF92" s="24"/>
      <c r="AG92">
        <f t="shared" si="5"/>
        <v>1403.2437134296526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-45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2.6829499999999995</v>
      </c>
      <c r="E93">
        <f>GT_NG!Q93</f>
        <v>7.7308868501529062</v>
      </c>
      <c r="F93">
        <f>GT_Spot!Q93</f>
        <v>0</v>
      </c>
      <c r="G93">
        <f>PPCL_NG!Q93</f>
        <v>42.7</v>
      </c>
      <c r="H93">
        <f>PPCL_Spot!Q93</f>
        <v>0</v>
      </c>
      <c r="I93">
        <f>Bawana_NG!Q93</f>
        <v>44.999244395936529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884.00355561563413</v>
      </c>
      <c r="P93" s="36">
        <v>68.31</v>
      </c>
      <c r="Q93" s="36">
        <v>18.827459525094444</v>
      </c>
      <c r="R93" s="38">
        <v>0</v>
      </c>
      <c r="S93" s="38">
        <v>0</v>
      </c>
      <c r="T93" s="37">
        <f>SUMPRODUCT(LTA!J93:AN93,LTA!J$101:AN$101,LTA!J$104:AN$104)</f>
        <v>68</v>
      </c>
      <c r="U93" s="37">
        <f>SUMPRODUCT(LTA!J93:AN93,LTA!J$102:AN$102,LTA!J$104:AN$104)</f>
        <v>32.42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321.14</v>
      </c>
      <c r="AB93" s="75">
        <f>-STOA!O93</f>
        <v>0</v>
      </c>
      <c r="AC93">
        <f t="shared" si="3"/>
        <v>13.358873491303275</v>
      </c>
      <c r="AD93">
        <f t="shared" si="4"/>
        <v>1450.4552228955149</v>
      </c>
      <c r="AE93">
        <f>'IDT-1'!C93</f>
        <v>0</v>
      </c>
      <c r="AF93" s="24"/>
      <c r="AG93">
        <f t="shared" si="5"/>
        <v>1450.4552228955149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-27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2.6829499999999995</v>
      </c>
      <c r="E94">
        <f>GT_NG!Q94</f>
        <v>7.7308868501529062</v>
      </c>
      <c r="F94">
        <f>GT_Spot!Q94</f>
        <v>0</v>
      </c>
      <c r="G94">
        <f>PPCL_NG!Q94</f>
        <v>42.7</v>
      </c>
      <c r="H94">
        <f>PPCL_Spot!Q94</f>
        <v>0</v>
      </c>
      <c r="I94">
        <f>Bawana_NG!Q94</f>
        <v>44.999244395936529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884.00355561563413</v>
      </c>
      <c r="P94" s="36">
        <v>68.31</v>
      </c>
      <c r="Q94" s="36">
        <v>18.827459525094444</v>
      </c>
      <c r="R94" s="38">
        <v>0</v>
      </c>
      <c r="S94" s="38">
        <v>0</v>
      </c>
      <c r="T94" s="37">
        <f>SUMPRODUCT(LTA!J94:AN94,LTA!J$101:AN$101,LTA!J$104:AN$104)</f>
        <v>68.540000000000006</v>
      </c>
      <c r="U94" s="37">
        <f>SUMPRODUCT(LTA!J94:AN94,LTA!J$102:AN$102,LTA!J$104:AN$104)</f>
        <v>31.37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321.14</v>
      </c>
      <c r="AB94" s="75">
        <f>-STOA!O94</f>
        <v>0</v>
      </c>
      <c r="AC94">
        <f t="shared" si="3"/>
        <v>13.238969833514734</v>
      </c>
      <c r="AD94">
        <f t="shared" si="4"/>
        <v>1463.0651265533031</v>
      </c>
      <c r="AE94">
        <f>'IDT-1'!C94</f>
        <v>0</v>
      </c>
      <c r="AF94" s="24"/>
      <c r="AG94">
        <f t="shared" si="5"/>
        <v>1463.0651265533031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-14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2.6829499999999995</v>
      </c>
      <c r="E95">
        <f>GT_NG!Q95</f>
        <v>7.7308868501529062</v>
      </c>
      <c r="F95">
        <f>GT_Spot!Q95</f>
        <v>0</v>
      </c>
      <c r="G95">
        <f>PPCL_NG!Q95</f>
        <v>42.7</v>
      </c>
      <c r="H95">
        <f>PPCL_Spot!Q95</f>
        <v>0</v>
      </c>
      <c r="I95">
        <f>Bawana_NG!Q95</f>
        <v>44.999244395936529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885.95274757574578</v>
      </c>
      <c r="P95" s="36">
        <v>68.31</v>
      </c>
      <c r="Q95" s="36">
        <v>18.827459525094444</v>
      </c>
      <c r="R95" s="38">
        <v>0</v>
      </c>
      <c r="S95" s="38">
        <v>0</v>
      </c>
      <c r="T95" s="37">
        <f>SUMPRODUCT(LTA!J95:AN95,LTA!J$101:AN$101,LTA!J$104:AN$104)</f>
        <v>67.81</v>
      </c>
      <c r="U95" s="37">
        <f>SUMPRODUCT(LTA!J95:AN95,LTA!J$102:AN$102,LTA!J$104:AN$104)</f>
        <v>31.34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321.14</v>
      </c>
      <c r="AB95" s="75">
        <f>-STOA!O95</f>
        <v>0</v>
      </c>
      <c r="AC95">
        <f t="shared" si="3"/>
        <v>13.560169186040552</v>
      </c>
      <c r="AD95">
        <f t="shared" si="4"/>
        <v>1428.933119160889</v>
      </c>
      <c r="AE95">
        <f>'IDT-1'!C95</f>
        <v>0</v>
      </c>
      <c r="AF95" s="24"/>
      <c r="AG95">
        <f t="shared" si="5"/>
        <v>1428.933119160889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-49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2.6829499999999995</v>
      </c>
      <c r="E96">
        <f>GT_NG!Q96</f>
        <v>7.7308868501529062</v>
      </c>
      <c r="F96">
        <f>GT_Spot!Q96</f>
        <v>0</v>
      </c>
      <c r="G96">
        <f>PPCL_NG!Q96</f>
        <v>42.7</v>
      </c>
      <c r="H96">
        <f>PPCL_Spot!Q96</f>
        <v>0</v>
      </c>
      <c r="I96">
        <f>Bawana_NG!Q96</f>
        <v>44.999244395936529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885.95274757574578</v>
      </c>
      <c r="P96" s="36">
        <v>68.31</v>
      </c>
      <c r="Q96" s="36">
        <v>18.827459525094444</v>
      </c>
      <c r="R96" s="38">
        <v>0</v>
      </c>
      <c r="S96" s="38">
        <v>0</v>
      </c>
      <c r="T96" s="37">
        <f>SUMPRODUCT(LTA!J96:AN96,LTA!J$101:AN$101,LTA!J$104:AN$104)</f>
        <v>66.319999999999993</v>
      </c>
      <c r="U96" s="37">
        <f>SUMPRODUCT(LTA!J96:AN96,LTA!J$102:AN$102,LTA!J$104:AN$104)</f>
        <v>31.89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321.14</v>
      </c>
      <c r="AB96" s="75">
        <f>-STOA!O96</f>
        <v>0</v>
      </c>
      <c r="AC96">
        <f t="shared" si="3"/>
        <v>13.471994038340794</v>
      </c>
      <c r="AD96">
        <f t="shared" si="4"/>
        <v>1437.0812943085887</v>
      </c>
      <c r="AE96">
        <f>'IDT-1'!C96</f>
        <v>0</v>
      </c>
      <c r="AF96" s="24"/>
      <c r="AG96">
        <f t="shared" si="5"/>
        <v>1437.0812943085887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2.6829499999999995</v>
      </c>
      <c r="E97">
        <f>GT_NG!Q97</f>
        <v>7.7308868501529062</v>
      </c>
      <c r="F97">
        <f>GT_Spot!Q97</f>
        <v>0</v>
      </c>
      <c r="G97">
        <f>PPCL_NG!Q97</f>
        <v>42.7</v>
      </c>
      <c r="H97">
        <f>PPCL_Spot!Q97</f>
        <v>0</v>
      </c>
      <c r="I97">
        <f>Bawana_NG!Q97</f>
        <v>44.999244395936529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886.73402025599648</v>
      </c>
      <c r="P97" s="36">
        <v>68.31</v>
      </c>
      <c r="Q97" s="36">
        <v>18.827459525094444</v>
      </c>
      <c r="R97" s="38">
        <v>0</v>
      </c>
      <c r="S97" s="38">
        <v>0</v>
      </c>
      <c r="T97" s="37">
        <f>SUMPRODUCT(LTA!J97:AN97,LTA!J$101:AN$101,LTA!J$104:AN$104)</f>
        <v>65.900000000000006</v>
      </c>
      <c r="U97" s="37">
        <f>SUMPRODUCT(LTA!J97:AN97,LTA!J$102:AN$102,LTA!J$104:AN$104)</f>
        <v>32.1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321.14</v>
      </c>
      <c r="AB97" s="75">
        <f>-STOA!O97</f>
        <v>0</v>
      </c>
      <c r="AC97">
        <f t="shared" si="3"/>
        <v>13.45926498288261</v>
      </c>
      <c r="AD97">
        <f t="shared" si="4"/>
        <v>1439.6652960442977</v>
      </c>
      <c r="AE97">
        <f>'IDT-1'!C97</f>
        <v>0</v>
      </c>
      <c r="AF97" s="24"/>
      <c r="AG97">
        <f t="shared" si="5"/>
        <v>1439.6652960442977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-38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2.6829499999999995</v>
      </c>
      <c r="E98">
        <f>GT_NG!Q98</f>
        <v>7.7308868501529062</v>
      </c>
      <c r="F98">
        <f>GT_Spot!Q98</f>
        <v>0</v>
      </c>
      <c r="G98">
        <f>PPCL_NG!Q98</f>
        <v>42.7</v>
      </c>
      <c r="H98">
        <f>PPCL_Spot!Q98</f>
        <v>0</v>
      </c>
      <c r="I98">
        <f>Bawana_NG!Q98</f>
        <v>44.999244395936529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886.73402025599648</v>
      </c>
      <c r="P98" s="36">
        <v>68.31</v>
      </c>
      <c r="Q98" s="36">
        <v>18.827459525094444</v>
      </c>
      <c r="R98" s="38">
        <v>0</v>
      </c>
      <c r="S98" s="38">
        <v>0</v>
      </c>
      <c r="T98" s="37">
        <f>SUMPRODUCT(LTA!J98:AN98,LTA!J$101:AN$101,LTA!J$104:AN$104)</f>
        <v>66.69</v>
      </c>
      <c r="U98" s="37">
        <f>SUMPRODUCT(LTA!J98:AN98,LTA!J$102:AN$102,LTA!J$104:AN$104)</f>
        <v>32.78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321.14</v>
      </c>
      <c r="AB98" s="75">
        <f>-STOA!O98</f>
        <v>0</v>
      </c>
      <c r="AC98">
        <f t="shared" si="3"/>
        <v>13.516591620493585</v>
      </c>
      <c r="AD98">
        <f t="shared" si="4"/>
        <v>1436.0779694066866</v>
      </c>
      <c r="AE98">
        <f>'IDT-1'!C98</f>
        <v>0</v>
      </c>
      <c r="AF98" s="24"/>
      <c r="AG98">
        <f t="shared" si="5"/>
        <v>1436.0779694066866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-43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6.4974050000000089E-2</v>
      </c>
      <c r="E99">
        <f t="shared" si="6"/>
        <v>0.19077085785798065</v>
      </c>
      <c r="F99">
        <f t="shared" si="6"/>
        <v>0</v>
      </c>
      <c r="G99">
        <f t="shared" si="6"/>
        <v>0.48025872772893013</v>
      </c>
      <c r="H99">
        <f t="shared" si="6"/>
        <v>0</v>
      </c>
      <c r="I99">
        <f t="shared" si="6"/>
        <v>1.1301458970300808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17.432517187422036</v>
      </c>
      <c r="P99" s="36">
        <f t="shared" si="6"/>
        <v>1.6039950000000029</v>
      </c>
      <c r="Q99" s="36">
        <f t="shared" si="6"/>
        <v>0.40736777755621945</v>
      </c>
      <c r="R99" s="38">
        <f t="shared" si="6"/>
        <v>0.27270613696801588</v>
      </c>
      <c r="S99" s="38">
        <f t="shared" si="6"/>
        <v>0</v>
      </c>
      <c r="T99" s="37">
        <f t="shared" si="6"/>
        <v>3.499557499999999</v>
      </c>
      <c r="U99" s="37">
        <f t="shared" si="6"/>
        <v>0.80362999999999962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-2.1840725000000001</v>
      </c>
      <c r="AA99" s="75">
        <f t="shared" si="6"/>
        <v>6.3881899999999998</v>
      </c>
      <c r="AB99" s="75">
        <f t="shared" si="6"/>
        <v>-0.49</v>
      </c>
      <c r="AC99">
        <f t="shared" si="6"/>
        <v>0.32052244173589195</v>
      </c>
      <c r="AD99">
        <f t="shared" si="6"/>
        <v>28.296840692827367</v>
      </c>
      <c r="AE99">
        <f t="shared" si="6"/>
        <v>-0.13134100000000001</v>
      </c>
      <c r="AG99">
        <f t="shared" si="6"/>
        <v>28.165499692827364</v>
      </c>
      <c r="AI99">
        <f t="shared" si="6"/>
        <v>0</v>
      </c>
      <c r="AJ99">
        <f t="shared" si="6"/>
        <v>0</v>
      </c>
      <c r="AK99">
        <f t="shared" si="6"/>
        <v>0.22882249999999996</v>
      </c>
      <c r="AL99">
        <f t="shared" si="6"/>
        <v>-1.2115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5" sqref="O15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45138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512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514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513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516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515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45138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3.6107999999999998</v>
      </c>
      <c r="E3">
        <f>GT_NG!T3</f>
        <v>11.61520190023753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871.3779117729523</v>
      </c>
      <c r="P3" s="36">
        <v>75.09</v>
      </c>
      <c r="Q3" s="36">
        <v>22.736932002158664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306.93999999999994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20.29</v>
      </c>
      <c r="Z3" s="34">
        <f>IEX!P3</f>
        <v>0</v>
      </c>
      <c r="AA3" s="75">
        <f>STOA!J3</f>
        <v>235.24</v>
      </c>
      <c r="AB3" s="75">
        <f>-STOA!P3</f>
        <v>0</v>
      </c>
      <c r="AC3">
        <f>SUMIF(B3:AB3,"&gt;0")*$AC$2-SUMIF(B3:AB3,"&lt;0")*($AC$2/(1-$AC$2))+SUMIF(AI3:AR3,"&gt;0")*$AC$2-SUMIF(AI3:AR3,"&lt;0")*($AC$2/(1-$AC$2))</f>
        <v>14.650599441943069</v>
      </c>
      <c r="AD3">
        <f>SUM(B3:AB3,AI3:AR3)-AC3</f>
        <v>1650.1902462334053</v>
      </c>
      <c r="AE3">
        <f>'IDT-1'!F3</f>
        <v>1.373</v>
      </c>
      <c r="AF3" s="24"/>
      <c r="AG3">
        <f>SUM(AD3:AF3)</f>
        <v>1651.5632462334054</v>
      </c>
      <c r="AI3" s="34">
        <f>PXIL!J3</f>
        <v>0</v>
      </c>
      <c r="AJ3" s="34">
        <f>PXIL!P3</f>
        <v>0</v>
      </c>
      <c r="AK3" s="34">
        <f>RTM_IEX!J3</f>
        <v>48.33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11.61520190023753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872.94509981868384</v>
      </c>
      <c r="P4" s="36">
        <v>75.09</v>
      </c>
      <c r="Q4" s="36">
        <v>22.736932002158664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307.19999999999993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235.24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14.488126696745505</v>
      </c>
      <c r="AD4">
        <f t="shared" ref="AD4:AD67" si="1">SUM(B4:AB4,AI4:AR4)-AC4</f>
        <v>1631.8899070243344</v>
      </c>
      <c r="AE4">
        <f>'IDT-1'!F4</f>
        <v>0</v>
      </c>
      <c r="AF4" s="24"/>
      <c r="AG4">
        <f t="shared" ref="AG4:AG67" si="2">SUM(AD4:AF4)</f>
        <v>1631.8899070243344</v>
      </c>
      <c r="AI4" s="34">
        <f>PXIL!J4</f>
        <v>0</v>
      </c>
      <c r="AJ4" s="34">
        <f>PXIL!P4</f>
        <v>0</v>
      </c>
      <c r="AK4" s="34">
        <f>RTM_IEX!J4</f>
        <v>48.33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11.61520190023753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52.822385403965136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872.70605359133856</v>
      </c>
      <c r="P5" s="36">
        <v>75.09</v>
      </c>
      <c r="Q5" s="36">
        <v>22.736932002158664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305.84999999999991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235.24</v>
      </c>
      <c r="AB5" s="75">
        <f>-STOA!P5</f>
        <v>0</v>
      </c>
      <c r="AC5">
        <f t="shared" si="0"/>
        <v>14.326412081499759</v>
      </c>
      <c r="AD5">
        <f t="shared" si="1"/>
        <v>1613.6749608161999</v>
      </c>
      <c r="AE5">
        <f>'IDT-1'!F5</f>
        <v>0</v>
      </c>
      <c r="AF5" s="24"/>
      <c r="AG5">
        <f t="shared" si="2"/>
        <v>1613.6749608161999</v>
      </c>
      <c r="AI5" s="34">
        <f>PXIL!J5</f>
        <v>0</v>
      </c>
      <c r="AJ5" s="34">
        <f>PXIL!P5</f>
        <v>0</v>
      </c>
      <c r="AK5" s="34">
        <f>RTM_IEX!J5</f>
        <v>48.33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11.61520190023753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52.822385403965136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872.70605359133856</v>
      </c>
      <c r="P6" s="36">
        <v>75.09</v>
      </c>
      <c r="Q6" s="36">
        <v>22.736932002158664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306.06999999999994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235.24</v>
      </c>
      <c r="AB6" s="75">
        <f>-STOA!P6</f>
        <v>0</v>
      </c>
      <c r="AC6">
        <f t="shared" si="0"/>
        <v>14.24325208149976</v>
      </c>
      <c r="AD6">
        <f t="shared" si="1"/>
        <v>1604.3081208162</v>
      </c>
      <c r="AE6">
        <f>'IDT-1'!F6</f>
        <v>0</v>
      </c>
      <c r="AF6" s="24"/>
      <c r="AG6">
        <f t="shared" si="2"/>
        <v>1604.3081208162</v>
      </c>
      <c r="AI6" s="34">
        <f>PXIL!J6</f>
        <v>0</v>
      </c>
      <c r="AJ6" s="34">
        <f>PXIL!P6</f>
        <v>0</v>
      </c>
      <c r="AK6" s="34">
        <f>RTM_IEX!J6</f>
        <v>38.659999999999997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11.61520190023753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871.32224833702833</v>
      </c>
      <c r="P7" s="36">
        <v>75.09</v>
      </c>
      <c r="Q7" s="36">
        <v>22.736932002158664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306.71999999999991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235.24</v>
      </c>
      <c r="AB7" s="75">
        <f>-STOA!P7</f>
        <v>0</v>
      </c>
      <c r="AC7">
        <f t="shared" si="0"/>
        <v>14.11852552148852</v>
      </c>
      <c r="AD7">
        <f t="shared" si="1"/>
        <v>1590.2593746476614</v>
      </c>
      <c r="AE7">
        <f>'IDT-1'!F7</f>
        <v>0</v>
      </c>
      <c r="AF7" s="24"/>
      <c r="AG7">
        <f t="shared" si="2"/>
        <v>1590.2593746476614</v>
      </c>
      <c r="AI7" s="34">
        <f>PXIL!J7</f>
        <v>0</v>
      </c>
      <c r="AJ7" s="34">
        <f>PXIL!P7</f>
        <v>0</v>
      </c>
      <c r="AK7" s="34">
        <f>RTM_IEX!J7</f>
        <v>19.329999999999998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11.61520190023753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852.75462542009359</v>
      </c>
      <c r="P8" s="36">
        <v>75.09</v>
      </c>
      <c r="Q8" s="36">
        <v>22.736932002158664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307.18999999999988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235.24</v>
      </c>
      <c r="AB8" s="75">
        <f>-STOA!P8</f>
        <v>0</v>
      </c>
      <c r="AC8">
        <f t="shared" si="0"/>
        <v>13.959266439819494</v>
      </c>
      <c r="AD8">
        <f t="shared" si="1"/>
        <v>1572.3210108123956</v>
      </c>
      <c r="AE8">
        <f>'IDT-1'!F8</f>
        <v>0</v>
      </c>
      <c r="AF8" s="24"/>
      <c r="AG8">
        <f t="shared" si="2"/>
        <v>1572.3210108123956</v>
      </c>
      <c r="AI8" s="34">
        <f>PXIL!J8</f>
        <v>0</v>
      </c>
      <c r="AJ8" s="34">
        <f>PXIL!P8</f>
        <v>0</v>
      </c>
      <c r="AK8" s="34">
        <f>RTM_IEX!J8</f>
        <v>19.329999999999998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11.61520190023753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834.12636808844934</v>
      </c>
      <c r="P9" s="36">
        <v>75.09</v>
      </c>
      <c r="Q9" s="36">
        <v>22.736932002158664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304.45999999999992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235.24</v>
      </c>
      <c r="AB9" s="75">
        <f>-STOA!P9</f>
        <v>0</v>
      </c>
      <c r="AC9">
        <f t="shared" si="0"/>
        <v>13.771313775301024</v>
      </c>
      <c r="AD9">
        <f t="shared" si="1"/>
        <v>1551.1507061452699</v>
      </c>
      <c r="AE9">
        <f>'IDT-1'!F9</f>
        <v>0</v>
      </c>
      <c r="AF9" s="24"/>
      <c r="AG9">
        <f t="shared" si="2"/>
        <v>1551.1507061452699</v>
      </c>
      <c r="AI9" s="34">
        <f>PXIL!J9</f>
        <v>0</v>
      </c>
      <c r="AJ9" s="34">
        <f>PXIL!P9</f>
        <v>0</v>
      </c>
      <c r="AK9" s="34">
        <f>RTM_IEX!J9</f>
        <v>19.329999999999998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11.61520190023753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809.82728980637819</v>
      </c>
      <c r="P10" s="36">
        <v>75.09</v>
      </c>
      <c r="Q10" s="36">
        <v>22.736932002158664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305.07999999999993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235.24</v>
      </c>
      <c r="AB10" s="75">
        <f>-STOA!P10</f>
        <v>0</v>
      </c>
      <c r="AC10">
        <f t="shared" si="0"/>
        <v>13.562937886418799</v>
      </c>
      <c r="AD10">
        <f t="shared" si="1"/>
        <v>1527.6800037520811</v>
      </c>
      <c r="AE10">
        <f>'IDT-1'!F10</f>
        <v>0</v>
      </c>
      <c r="AF10" s="24"/>
      <c r="AG10">
        <f t="shared" si="2"/>
        <v>1527.6800037520811</v>
      </c>
      <c r="AI10" s="34">
        <f>PXIL!J10</f>
        <v>0</v>
      </c>
      <c r="AJ10" s="34">
        <f>PXIL!P10</f>
        <v>0</v>
      </c>
      <c r="AK10" s="34">
        <f>RTM_IEX!J10</f>
        <v>19.329999999999998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11.290043290043288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795.20523072624474</v>
      </c>
      <c r="P11" s="36">
        <v>75.09</v>
      </c>
      <c r="Q11" s="36">
        <v>22.736932002158664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305.32999999999993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235.24</v>
      </c>
      <c r="AB11" s="75">
        <f>-STOA!P11</f>
        <v>0</v>
      </c>
      <c r="AC11">
        <f t="shared" si="0"/>
        <v>13.348594370743916</v>
      </c>
      <c r="AD11">
        <f t="shared" si="1"/>
        <v>1503.5371295774282</v>
      </c>
      <c r="AE11">
        <f>'IDT-1'!F11</f>
        <v>0</v>
      </c>
      <c r="AF11" s="24"/>
      <c r="AG11">
        <f t="shared" si="2"/>
        <v>1503.5371295774282</v>
      </c>
      <c r="AI11" s="34">
        <f>PXIL!J11</f>
        <v>0</v>
      </c>
      <c r="AJ11" s="34">
        <f>PXIL!P11</f>
        <v>0</v>
      </c>
      <c r="AK11" s="34">
        <f>RTM_IEX!J11</f>
        <v>9.67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11.286785920369301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778.3847963203275</v>
      </c>
      <c r="P12" s="36">
        <v>75.09</v>
      </c>
      <c r="Q12" s="36">
        <v>22.736932002158664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305.56999999999994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235.24</v>
      </c>
      <c r="AB12" s="75">
        <f>-STOA!P12</f>
        <v>0</v>
      </c>
      <c r="AC12">
        <f t="shared" si="0"/>
        <v>13.202657883118713</v>
      </c>
      <c r="AD12">
        <f t="shared" si="1"/>
        <v>1487.0993742894623</v>
      </c>
      <c r="AE12">
        <f>'IDT-1'!F12</f>
        <v>0</v>
      </c>
      <c r="AF12" s="24"/>
      <c r="AG12">
        <f t="shared" si="2"/>
        <v>1487.0993742894623</v>
      </c>
      <c r="AI12" s="34">
        <f>PXIL!J12</f>
        <v>0</v>
      </c>
      <c r="AJ12" s="34">
        <f>PXIL!P12</f>
        <v>0</v>
      </c>
      <c r="AK12" s="34">
        <f>RTM_IEX!J12</f>
        <v>9.67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11.286785920369301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764.45972972202344</v>
      </c>
      <c r="P13" s="36">
        <v>75.09</v>
      </c>
      <c r="Q13" s="36">
        <v>22.736932002158664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305.81999999999994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235.24</v>
      </c>
      <c r="AB13" s="75">
        <f>-STOA!P13</f>
        <v>0</v>
      </c>
      <c r="AC13">
        <f t="shared" si="0"/>
        <v>13.082317297053637</v>
      </c>
      <c r="AD13">
        <f t="shared" si="1"/>
        <v>1473.5446482772234</v>
      </c>
      <c r="AE13">
        <f>'IDT-1'!F13</f>
        <v>0</v>
      </c>
      <c r="AF13" s="24"/>
      <c r="AG13">
        <f t="shared" si="2"/>
        <v>1473.5446482772234</v>
      </c>
      <c r="AI13" s="34">
        <f>PXIL!J13</f>
        <v>0</v>
      </c>
      <c r="AJ13" s="34">
        <f>PXIL!P13</f>
        <v>0</v>
      </c>
      <c r="AK13" s="34">
        <f>RTM_IEX!J13</f>
        <v>9.67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3.6107999999999998</v>
      </c>
      <c r="E14">
        <f>GT_NG!T14</f>
        <v>11.286785920369301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749.628401076106</v>
      </c>
      <c r="P14" s="36">
        <v>75.09</v>
      </c>
      <c r="Q14" s="36">
        <v>22.736932002158664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306.08999999999992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235.24</v>
      </c>
      <c r="AB14" s="75">
        <f>-STOA!P14</f>
        <v>0</v>
      </c>
      <c r="AC14">
        <f t="shared" si="0"/>
        <v>12.954177604969564</v>
      </c>
      <c r="AD14">
        <f t="shared" si="1"/>
        <v>1459.1114593233899</v>
      </c>
      <c r="AE14">
        <f>'IDT-1'!F14</f>
        <v>0</v>
      </c>
      <c r="AF14" s="24"/>
      <c r="AG14">
        <f t="shared" si="2"/>
        <v>1459.1114593233899</v>
      </c>
      <c r="AI14" s="34">
        <f>PXIL!J14</f>
        <v>0</v>
      </c>
      <c r="AJ14" s="34">
        <f>PXIL!P14</f>
        <v>0</v>
      </c>
      <c r="AK14" s="34">
        <f>RTM_IEX!J14</f>
        <v>9.67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3.6107999999999998</v>
      </c>
      <c r="E15">
        <f>GT_NG!T15</f>
        <v>10.940565493364108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729.51218197382047</v>
      </c>
      <c r="P15" s="36">
        <v>75.09</v>
      </c>
      <c r="Q15" s="36">
        <v>22.736932002158664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312.87999999999988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235.25</v>
      </c>
      <c r="AB15" s="75">
        <f>-STOA!P15</f>
        <v>0</v>
      </c>
      <c r="AC15">
        <f t="shared" si="0"/>
        <v>12.748852137111804</v>
      </c>
      <c r="AD15">
        <f t="shared" si="1"/>
        <v>1435.9843452619568</v>
      </c>
      <c r="AE15">
        <f>'IDT-1'!F15</f>
        <v>0</v>
      </c>
      <c r="AF15" s="24"/>
      <c r="AG15">
        <f t="shared" si="2"/>
        <v>1435.9843452619568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3.6107999999999998</v>
      </c>
      <c r="E16">
        <f>GT_NG!T16</f>
        <v>10.940565493364108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694.32370062251528</v>
      </c>
      <c r="P16" s="36">
        <v>75.09</v>
      </c>
      <c r="Q16" s="36">
        <v>22.736932002158664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312.65999999999991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235.25</v>
      </c>
      <c r="AB16" s="75">
        <f>-STOA!P16</f>
        <v>0</v>
      </c>
      <c r="AC16">
        <f t="shared" si="0"/>
        <v>12.649865501220319</v>
      </c>
      <c r="AD16">
        <f t="shared" si="1"/>
        <v>1424.8348505465433</v>
      </c>
      <c r="AE16">
        <f>'IDT-1'!F16</f>
        <v>0</v>
      </c>
      <c r="AF16" s="24"/>
      <c r="AG16">
        <f t="shared" si="2"/>
        <v>1424.8348505465433</v>
      </c>
      <c r="AI16" s="34">
        <f>PXIL!J16</f>
        <v>0</v>
      </c>
      <c r="AJ16" s="34">
        <f>PXIL!P16</f>
        <v>0</v>
      </c>
      <c r="AK16" s="34">
        <f>RTM_IEX!J16</f>
        <v>24.16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10.940565493364108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673.64162724391042</v>
      </c>
      <c r="P17" s="36">
        <v>75.09</v>
      </c>
      <c r="Q17" s="36">
        <v>22.735944355270199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312.37999999999988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235.25</v>
      </c>
      <c r="AB17" s="75">
        <f>-STOA!P17</f>
        <v>0</v>
      </c>
      <c r="AC17">
        <f t="shared" si="0"/>
        <v>12.465390564195976</v>
      </c>
      <c r="AD17">
        <f t="shared" si="1"/>
        <v>1404.0562644580741</v>
      </c>
      <c r="AE17">
        <f>'IDT-1'!F17</f>
        <v>0</v>
      </c>
      <c r="AF17" s="24"/>
      <c r="AG17">
        <f t="shared" si="2"/>
        <v>1404.0562644580741</v>
      </c>
      <c r="AI17" s="34">
        <f>PXIL!J17</f>
        <v>0</v>
      </c>
      <c r="AJ17" s="34">
        <f>PXIL!P17</f>
        <v>0</v>
      </c>
      <c r="AK17" s="34">
        <f>RTM_IEX!J17</f>
        <v>24.16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10.940565493364108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675.30069266740679</v>
      </c>
      <c r="P18" s="36">
        <v>75.09</v>
      </c>
      <c r="Q18" s="36">
        <v>22.735944355270199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290.90000000000003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235.25</v>
      </c>
      <c r="AB18" s="75">
        <f>-STOA!P18</f>
        <v>0</v>
      </c>
      <c r="AC18">
        <f t="shared" si="0"/>
        <v>12.333558339922748</v>
      </c>
      <c r="AD18">
        <f t="shared" si="1"/>
        <v>1389.207162105844</v>
      </c>
      <c r="AE18">
        <f>'IDT-1'!F18</f>
        <v>0</v>
      </c>
      <c r="AF18" s="24"/>
      <c r="AG18">
        <f t="shared" si="2"/>
        <v>1389.207162105844</v>
      </c>
      <c r="AI18" s="34">
        <f>PXIL!J18</f>
        <v>0</v>
      </c>
      <c r="AJ18" s="34">
        <f>PXIL!P18</f>
        <v>0</v>
      </c>
      <c r="AK18" s="34">
        <f>RTM_IEX!J18</f>
        <v>29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11.258907363420429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675.97391911645821</v>
      </c>
      <c r="P19" s="36">
        <v>75.09</v>
      </c>
      <c r="Q19" s="36">
        <v>22.74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290.71000000000004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235.24</v>
      </c>
      <c r="AB19" s="75">
        <f>-STOA!P19</f>
        <v>0</v>
      </c>
      <c r="AC19">
        <f t="shared" si="0"/>
        <v>12.085359830804517</v>
      </c>
      <c r="AD19">
        <f t="shared" si="1"/>
        <v>1361.2509845787997</v>
      </c>
      <c r="AE19">
        <f>'IDT-1'!F19</f>
        <v>0</v>
      </c>
      <c r="AF19" s="24"/>
      <c r="AG19">
        <f t="shared" si="2"/>
        <v>1361.2509845787997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11.258907363420429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675.97383389642675</v>
      </c>
      <c r="P20" s="36">
        <v>75.09</v>
      </c>
      <c r="Q20" s="36">
        <v>22.74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281.05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235.24</v>
      </c>
      <c r="AB20" s="75">
        <f>-STOA!P20</f>
        <v>0</v>
      </c>
      <c r="AC20">
        <f t="shared" si="0"/>
        <v>12.00035108086824</v>
      </c>
      <c r="AD20">
        <f t="shared" si="1"/>
        <v>1351.6759081087043</v>
      </c>
      <c r="AE20">
        <f>'IDT-1'!F20</f>
        <v>0</v>
      </c>
      <c r="AF20" s="24"/>
      <c r="AG20">
        <f t="shared" si="2"/>
        <v>1351.6759081087043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11.258907363420429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673.29156543772933</v>
      </c>
      <c r="P21" s="36">
        <v>75.089999999999989</v>
      </c>
      <c r="Q21" s="36">
        <v>22.74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266.19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235.24</v>
      </c>
      <c r="AB21" s="75">
        <f>-STOA!P21</f>
        <v>0</v>
      </c>
      <c r="AC21">
        <f t="shared" si="0"/>
        <v>11.845979118431703</v>
      </c>
      <c r="AD21">
        <f t="shared" si="1"/>
        <v>1334.2880116124436</v>
      </c>
      <c r="AE21">
        <f>'IDT-1'!F21</f>
        <v>0</v>
      </c>
      <c r="AF21" s="24"/>
      <c r="AG21">
        <f t="shared" si="2"/>
        <v>1334.2880116124436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11.258907363420429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666.62846757325235</v>
      </c>
      <c r="P22" s="36">
        <v>75.089999999999989</v>
      </c>
      <c r="Q22" s="36">
        <v>22.74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265.92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235.24</v>
      </c>
      <c r="AB22" s="75">
        <f>-STOA!P22</f>
        <v>0</v>
      </c>
      <c r="AC22">
        <f t="shared" si="0"/>
        <v>11.918139770057236</v>
      </c>
      <c r="AD22">
        <f t="shared" si="1"/>
        <v>1312.2827530963411</v>
      </c>
      <c r="AE22">
        <f>'IDT-1'!F22</f>
        <v>0</v>
      </c>
      <c r="AF22" s="24"/>
      <c r="AG22">
        <f t="shared" si="2"/>
        <v>1312.2827530963411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3.46035</v>
      </c>
      <c r="E23">
        <f>GT_NG!T23</f>
        <v>11.258907363420429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669.41416666071393</v>
      </c>
      <c r="P23" s="36">
        <v>75.089999999999989</v>
      </c>
      <c r="Q23" s="36">
        <v>7.73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265.45999999999998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235.24</v>
      </c>
      <c r="AB23" s="75">
        <f>-STOA!P23</f>
        <v>0</v>
      </c>
      <c r="AC23">
        <f t="shared" si="0"/>
        <v>11.805193962026896</v>
      </c>
      <c r="AD23">
        <f t="shared" si="1"/>
        <v>1299.560947991833</v>
      </c>
      <c r="AE23">
        <f>'IDT-1'!F23</f>
        <v>0</v>
      </c>
      <c r="AF23" s="24"/>
      <c r="AG23">
        <f t="shared" si="2"/>
        <v>1299.560947991833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3.46035</v>
      </c>
      <c r="E24">
        <f>GT_NG!T24</f>
        <v>11.258907363420429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671.58858869781727</v>
      </c>
      <c r="P24" s="36">
        <v>75.089999999999989</v>
      </c>
      <c r="Q24" s="36">
        <v>7.73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265.29000000000002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235.24</v>
      </c>
      <c r="AB24" s="75">
        <f>-STOA!P24</f>
        <v>0</v>
      </c>
      <c r="AC24">
        <f t="shared" si="0"/>
        <v>11.867223513564383</v>
      </c>
      <c r="AD24">
        <f t="shared" si="1"/>
        <v>1296.503340477399</v>
      </c>
      <c r="AE24">
        <f>'IDT-1'!F24</f>
        <v>0</v>
      </c>
      <c r="AF24" s="24"/>
      <c r="AG24">
        <f t="shared" si="2"/>
        <v>1296.503340477399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-20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3.46035</v>
      </c>
      <c r="E25">
        <f>GT_NG!T25</f>
        <v>11.258907363420429</v>
      </c>
      <c r="F25">
        <f>GT_Spot!T25</f>
        <v>0</v>
      </c>
      <c r="G25">
        <f>PPCL_NG!T25</f>
        <v>3.8560000000000003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650.16996279709122</v>
      </c>
      <c r="P25" s="36">
        <v>75.089999999999989</v>
      </c>
      <c r="Q25" s="36">
        <v>7.73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265.24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235.24</v>
      </c>
      <c r="AB25" s="75">
        <f>-STOA!P25</f>
        <v>0</v>
      </c>
      <c r="AC25">
        <f t="shared" si="0"/>
        <v>11.801013680859949</v>
      </c>
      <c r="AD25">
        <f t="shared" si="1"/>
        <v>1268.9569244093773</v>
      </c>
      <c r="AE25">
        <f>'IDT-1'!F25</f>
        <v>0</v>
      </c>
      <c r="AF25" s="24"/>
      <c r="AG25">
        <f t="shared" si="2"/>
        <v>1268.9569244093773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3.46035</v>
      </c>
      <c r="E26">
        <f>GT_NG!T26</f>
        <v>11.258907363420429</v>
      </c>
      <c r="F26">
        <f>GT_Spot!T26</f>
        <v>0</v>
      </c>
      <c r="G26">
        <f>PPCL_NG!T26</f>
        <v>7.7120000000000006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650.17003826872167</v>
      </c>
      <c r="P26" s="36">
        <v>75.089999999999989</v>
      </c>
      <c r="Q26" s="36">
        <v>7.73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265.84174999999999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</v>
      </c>
      <c r="AA26" s="75">
        <f>STOA!J26</f>
        <v>235.24</v>
      </c>
      <c r="AB26" s="75">
        <f>-STOA!P26</f>
        <v>0</v>
      </c>
      <c r="AC26">
        <f t="shared" si="0"/>
        <v>11.943797947754446</v>
      </c>
      <c r="AD26">
        <f t="shared" si="1"/>
        <v>1262.9419656141131</v>
      </c>
      <c r="AE26">
        <f>'IDT-1'!F26</f>
        <v>0</v>
      </c>
      <c r="AF26" s="24"/>
      <c r="AG26">
        <f t="shared" si="2"/>
        <v>1262.9419656141131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-30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3.46035</v>
      </c>
      <c r="E27">
        <f>GT_NG!T27</f>
        <v>11.258907363420429</v>
      </c>
      <c r="F27">
        <f>GT_Spot!T27</f>
        <v>0</v>
      </c>
      <c r="G27">
        <f>PPCL_NG!T27</f>
        <v>7.7120000000000006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641.58325467656562</v>
      </c>
      <c r="P27" s="36">
        <v>73.489999999999995</v>
      </c>
      <c r="Q27" s="36">
        <v>7.73</v>
      </c>
      <c r="R27" s="38">
        <v>0.56744394618834082</v>
      </c>
      <c r="S27" s="38">
        <v>0</v>
      </c>
      <c r="T27" s="37">
        <f>SUMPRODUCT(LTA!J27:AN27,LTA!J$101:AN$101,LTA!J$105:AN$105)</f>
        <v>2</v>
      </c>
      <c r="U27" s="37">
        <f>SUMPRODUCT(LTA!J27:AN27,LTA!J$102:AN$102,LTA!J$105:AN$105)</f>
        <v>250.49225000000001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-18</v>
      </c>
      <c r="AA27" s="75">
        <f>STOA!J27</f>
        <v>235.24</v>
      </c>
      <c r="AB27" s="75">
        <f>-STOA!P27</f>
        <v>0</v>
      </c>
      <c r="AC27">
        <f t="shared" si="0"/>
        <v>11.753532413914318</v>
      </c>
      <c r="AD27">
        <f t="shared" si="1"/>
        <v>1237.4933915019853</v>
      </c>
      <c r="AE27">
        <f>'IDT-1'!F27</f>
        <v>0</v>
      </c>
      <c r="AF27" s="24"/>
      <c r="AG27">
        <f t="shared" si="2"/>
        <v>1237.4933915019853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-25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3.46035</v>
      </c>
      <c r="E28">
        <f>GT_NG!T28</f>
        <v>11.61520190023753</v>
      </c>
      <c r="F28">
        <f>GT_Spot!T28</f>
        <v>0</v>
      </c>
      <c r="G28">
        <f>PPCL_NG!T28</f>
        <v>7.7120000000000006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638.52624232319602</v>
      </c>
      <c r="P28" s="36">
        <v>73.489999999999995</v>
      </c>
      <c r="Q28" s="36">
        <v>7.73</v>
      </c>
      <c r="R28" s="38">
        <v>1.6974512743628183</v>
      </c>
      <c r="S28" s="38">
        <v>0</v>
      </c>
      <c r="T28" s="37">
        <f>SUMPRODUCT(LTA!J28:AN28,LTA!J$101:AN$101,LTA!J$105:AN$105)</f>
        <v>3.74</v>
      </c>
      <c r="U28" s="37">
        <f>SUMPRODUCT(LTA!J28:AN28,LTA!J$102:AN$102,LTA!J$105:AN$105)</f>
        <v>244.80775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-25</v>
      </c>
      <c r="AA28" s="75">
        <f>STOA!J28</f>
        <v>235.24</v>
      </c>
      <c r="AB28" s="75">
        <f>-STOA!P28</f>
        <v>0</v>
      </c>
      <c r="AC28">
        <f t="shared" si="0"/>
        <v>11.678364179050007</v>
      </c>
      <c r="AD28">
        <f t="shared" si="1"/>
        <v>1235.0533492484719</v>
      </c>
      <c r="AE28">
        <f>'IDT-1'!F28</f>
        <v>0</v>
      </c>
      <c r="AF28" s="24"/>
      <c r="AG28">
        <f t="shared" si="2"/>
        <v>1235.0533492484719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3.46035</v>
      </c>
      <c r="E29">
        <f>GT_NG!T29</f>
        <v>11.61520190023753</v>
      </c>
      <c r="F29">
        <f>GT_Spot!T29</f>
        <v>0</v>
      </c>
      <c r="G29">
        <f>PPCL_NG!T29</f>
        <v>11.568000000000001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638.52616685156556</v>
      </c>
      <c r="P29" s="36">
        <v>33.83</v>
      </c>
      <c r="Q29" s="36">
        <v>7.73</v>
      </c>
      <c r="R29" s="38">
        <v>3.24</v>
      </c>
      <c r="S29" s="38">
        <v>0</v>
      </c>
      <c r="T29" s="37">
        <f>SUMPRODUCT(LTA!J29:AN29,LTA!J$101:AN$101,LTA!J$105:AN$105)</f>
        <v>4.8600000000000003</v>
      </c>
      <c r="U29" s="37">
        <f>SUMPRODUCT(LTA!J29:AN29,LTA!J$102:AN$102,LTA!J$105:AN$105)</f>
        <v>272.32225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-30</v>
      </c>
      <c r="AA29" s="75">
        <f>STOA!J29</f>
        <v>235.24</v>
      </c>
      <c r="AB29" s="75">
        <f>-STOA!P29</f>
        <v>0</v>
      </c>
      <c r="AC29">
        <f t="shared" si="0"/>
        <v>11.922777068463313</v>
      </c>
      <c r="AD29">
        <f t="shared" si="1"/>
        <v>1282.6719096130653</v>
      </c>
      <c r="AE29">
        <f>'IDT-1'!F29</f>
        <v>0</v>
      </c>
      <c r="AF29" s="24"/>
      <c r="AG29">
        <f t="shared" si="2"/>
        <v>1282.6719096130653</v>
      </c>
      <c r="AI29" s="34">
        <f>PXIL!J29</f>
        <v>0</v>
      </c>
      <c r="AJ29" s="34">
        <f>PXIL!P29</f>
        <v>0</v>
      </c>
      <c r="AK29" s="34">
        <f>RTM_IEX!J29</f>
        <v>43.49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3.46035</v>
      </c>
      <c r="E30">
        <f>GT_NG!T30</f>
        <v>11.61520190023753</v>
      </c>
      <c r="F30">
        <f>GT_Spot!T30</f>
        <v>0</v>
      </c>
      <c r="G30">
        <f>PPCL_NG!T30</f>
        <v>11.568000000000001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629.50285334819591</v>
      </c>
      <c r="P30" s="36">
        <v>19.329999999999998</v>
      </c>
      <c r="Q30" s="36">
        <v>7.73</v>
      </c>
      <c r="R30" s="38">
        <v>16.527743344709901</v>
      </c>
      <c r="S30" s="38">
        <v>0</v>
      </c>
      <c r="T30" s="37">
        <f>SUMPRODUCT(LTA!J30:AN30,LTA!J$101:AN$101,LTA!J$105:AN$105)</f>
        <v>8.0500000000000007</v>
      </c>
      <c r="U30" s="37">
        <f>SUMPRODUCT(LTA!J30:AN30,LTA!J$102:AN$102,LTA!J$105:AN$105)</f>
        <v>286.25299999999999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-41</v>
      </c>
      <c r="AA30" s="75">
        <f>STOA!J30</f>
        <v>235.24</v>
      </c>
      <c r="AB30" s="75">
        <f>-STOA!P30</f>
        <v>0</v>
      </c>
      <c r="AC30">
        <f t="shared" si="0"/>
        <v>12.080938053811254</v>
      </c>
      <c r="AD30">
        <f t="shared" si="1"/>
        <v>1278.3889284690576</v>
      </c>
      <c r="AE30">
        <f>'IDT-1'!F30</f>
        <v>0</v>
      </c>
      <c r="AF30" s="24"/>
      <c r="AG30">
        <f t="shared" si="2"/>
        <v>1278.3889284690576</v>
      </c>
      <c r="AI30" s="34">
        <f>PXIL!J30</f>
        <v>0</v>
      </c>
      <c r="AJ30" s="34">
        <f>PXIL!P30</f>
        <v>0</v>
      </c>
      <c r="AK30" s="34">
        <f>RTM_IEX!J30</f>
        <v>43.48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3.46035</v>
      </c>
      <c r="E31">
        <f>GT_NG!T31</f>
        <v>11.61520190023753</v>
      </c>
      <c r="F31">
        <f>GT_Spot!T31</f>
        <v>0</v>
      </c>
      <c r="G31">
        <f>PPCL_NG!T31</f>
        <v>11.602499999999999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627.43483685212243</v>
      </c>
      <c r="P31" s="36">
        <v>19.329999999999998</v>
      </c>
      <c r="Q31" s="36">
        <v>7.73</v>
      </c>
      <c r="R31" s="38">
        <v>20.7</v>
      </c>
      <c r="S31" s="38">
        <v>0</v>
      </c>
      <c r="T31" s="37">
        <f>SUMPRODUCT(LTA!J31:AN31,LTA!J$101:AN$101,LTA!J$105:AN$105)</f>
        <v>11.3</v>
      </c>
      <c r="U31" s="37">
        <f>SUMPRODUCT(LTA!J31:AN31,LTA!J$102:AN$102,LTA!J$105:AN$105)</f>
        <v>262.44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</v>
      </c>
      <c r="AA31" s="75">
        <f>STOA!J31</f>
        <v>235.24</v>
      </c>
      <c r="AB31" s="75">
        <f>-STOA!P31</f>
        <v>0</v>
      </c>
      <c r="AC31">
        <f t="shared" si="0"/>
        <v>11.482444741546502</v>
      </c>
      <c r="AD31">
        <f t="shared" si="1"/>
        <v>1271.243161940539</v>
      </c>
      <c r="AE31">
        <f>'IDT-1'!F31</f>
        <v>0</v>
      </c>
      <c r="AF31" s="24"/>
      <c r="AG31">
        <f t="shared" si="2"/>
        <v>1271.243161940539</v>
      </c>
      <c r="AI31" s="34">
        <f>PXIL!J31</f>
        <v>0</v>
      </c>
      <c r="AJ31" s="34">
        <f>PXIL!P31</f>
        <v>0</v>
      </c>
      <c r="AK31" s="34">
        <f>RTM_IEX!J31</f>
        <v>24.16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3.46035</v>
      </c>
      <c r="E32">
        <f>GT_NG!T32</f>
        <v>11.61520190023753</v>
      </c>
      <c r="F32">
        <f>GT_Spot!T32</f>
        <v>0</v>
      </c>
      <c r="G32">
        <f>PPCL_NG!T32</f>
        <v>11.602499999999999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627.43460240545414</v>
      </c>
      <c r="P32" s="36">
        <v>19.329999999999998</v>
      </c>
      <c r="Q32" s="36">
        <v>7.73</v>
      </c>
      <c r="R32" s="38">
        <v>20.7</v>
      </c>
      <c r="S32" s="38">
        <v>0</v>
      </c>
      <c r="T32" s="37">
        <f>SUMPRODUCT(LTA!J32:AN32,LTA!J$101:AN$101,LTA!J$105:AN$105)</f>
        <v>14.73</v>
      </c>
      <c r="U32" s="37">
        <f>SUMPRODUCT(LTA!J32:AN32,LTA!J$102:AN$102,LTA!J$105:AN$105)</f>
        <v>248.58950000000002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</v>
      </c>
      <c r="AA32" s="75">
        <f>STOA!J32</f>
        <v>235.24</v>
      </c>
      <c r="AB32" s="75">
        <f>-STOA!P32</f>
        <v>0</v>
      </c>
      <c r="AC32">
        <f t="shared" si="0"/>
        <v>11.649715553637774</v>
      </c>
      <c r="AD32">
        <f t="shared" si="1"/>
        <v>1269.9951566817795</v>
      </c>
      <c r="AE32">
        <f>'IDT-1'!F32</f>
        <v>0</v>
      </c>
      <c r="AF32" s="24"/>
      <c r="AG32">
        <f t="shared" si="2"/>
        <v>1269.9951566817795</v>
      </c>
      <c r="AI32" s="34">
        <f>PXIL!J32</f>
        <v>0</v>
      </c>
      <c r="AJ32" s="34">
        <f>PXIL!P32</f>
        <v>0</v>
      </c>
      <c r="AK32" s="34">
        <f>RTM_IEX!J32</f>
        <v>43.5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3.46035</v>
      </c>
      <c r="E33">
        <f>GT_NG!T33</f>
        <v>11.61520190023753</v>
      </c>
      <c r="F33">
        <f>GT_Spot!T33</f>
        <v>0</v>
      </c>
      <c r="G33">
        <f>PPCL_NG!T33</f>
        <v>11.600000000000001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627.43483685212243</v>
      </c>
      <c r="P33" s="36">
        <v>19.329999999999998</v>
      </c>
      <c r="Q33" s="36">
        <v>7.73</v>
      </c>
      <c r="R33" s="38">
        <v>22.2</v>
      </c>
      <c r="S33" s="38">
        <v>0</v>
      </c>
      <c r="T33" s="37">
        <f>SUMPRODUCT(LTA!J33:AN33,LTA!J$101:AN$101,LTA!J$105:AN$105)</f>
        <v>24.93</v>
      </c>
      <c r="U33" s="37">
        <f>SUMPRODUCT(LTA!J33:AN33,LTA!J$102:AN$102,LTA!J$105:AN$105)</f>
        <v>253.98125000000002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</v>
      </c>
      <c r="AA33" s="75">
        <f>STOA!J33</f>
        <v>235.24</v>
      </c>
      <c r="AB33" s="75">
        <f>-STOA!P33</f>
        <v>0</v>
      </c>
      <c r="AC33">
        <f t="shared" si="0"/>
        <v>11.385096721368939</v>
      </c>
      <c r="AD33">
        <f t="shared" si="1"/>
        <v>1276.3492599607166</v>
      </c>
      <c r="AE33">
        <f>'IDT-1'!F33</f>
        <v>0</v>
      </c>
      <c r="AF33" s="24"/>
      <c r="AG33">
        <f t="shared" si="2"/>
        <v>1276.3492599607166</v>
      </c>
      <c r="AI33" s="34">
        <f>PXIL!J33</f>
        <v>0</v>
      </c>
      <c r="AJ33" s="34">
        <f>PXIL!P33</f>
        <v>0</v>
      </c>
      <c r="AK33" s="34">
        <f>RTM_IEX!J33</f>
        <v>14.5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3.46035</v>
      </c>
      <c r="E34">
        <f>GT_NG!T34</f>
        <v>11.61520190023753</v>
      </c>
      <c r="F34">
        <f>GT_Spot!T34</f>
        <v>0</v>
      </c>
      <c r="G34">
        <f>PPCL_NG!T34</f>
        <v>18.366666666666667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627.43460240545414</v>
      </c>
      <c r="P34" s="36">
        <v>19.329999999999998</v>
      </c>
      <c r="Q34" s="36">
        <v>7.73</v>
      </c>
      <c r="R34" s="38">
        <v>22.2</v>
      </c>
      <c r="S34" s="38">
        <v>0</v>
      </c>
      <c r="T34" s="37">
        <f>SUMPRODUCT(LTA!J34:AN34,LTA!J$101:AN$101,LTA!J$105:AN$105)</f>
        <v>30.5</v>
      </c>
      <c r="U34" s="37">
        <f>SUMPRODUCT(LTA!J34:AN34,LTA!J$102:AN$102,LTA!J$105:AN$105)</f>
        <v>257.68475000000001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-9</v>
      </c>
      <c r="AA34" s="75">
        <f>STOA!J34</f>
        <v>235.24</v>
      </c>
      <c r="AB34" s="75">
        <f>-STOA!P34</f>
        <v>0</v>
      </c>
      <c r="AC34">
        <f t="shared" si="0"/>
        <v>11.579516890038096</v>
      </c>
      <c r="AD34">
        <f t="shared" si="1"/>
        <v>1286.1947720120459</v>
      </c>
      <c r="AE34">
        <f>'IDT-1'!F34</f>
        <v>0</v>
      </c>
      <c r="AF34" s="24"/>
      <c r="AG34">
        <f t="shared" si="2"/>
        <v>1286.1947720120459</v>
      </c>
      <c r="AI34" s="34">
        <f>PXIL!J34</f>
        <v>0</v>
      </c>
      <c r="AJ34" s="34">
        <f>PXIL!P34</f>
        <v>0</v>
      </c>
      <c r="AK34" s="34">
        <f>RTM_IEX!J34</f>
        <v>14.5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3.46035</v>
      </c>
      <c r="E35">
        <f>GT_NG!T35</f>
        <v>11.61520190023753</v>
      </c>
      <c r="F35">
        <f>GT_Spot!T35</f>
        <v>0</v>
      </c>
      <c r="G35">
        <f>PPCL_NG!T35</f>
        <v>18.366666666666667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629.12356663210755</v>
      </c>
      <c r="P35" s="36">
        <v>19.329999999999998</v>
      </c>
      <c r="Q35" s="36">
        <v>7.73</v>
      </c>
      <c r="R35" s="38">
        <v>23.2</v>
      </c>
      <c r="S35" s="38">
        <v>0</v>
      </c>
      <c r="T35" s="37">
        <f>SUMPRODUCT(LTA!J35:AN35,LTA!J$101:AN$101,LTA!J$105:AN$105)</f>
        <v>36.71</v>
      </c>
      <c r="U35" s="37">
        <f>SUMPRODUCT(LTA!J35:AN35,LTA!J$102:AN$102,LTA!J$105:AN$105)</f>
        <v>263.4205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235.24</v>
      </c>
      <c r="AB35" s="75">
        <f>-STOA!P35</f>
        <v>0</v>
      </c>
      <c r="AC35">
        <f t="shared" si="0"/>
        <v>11.500799227532889</v>
      </c>
      <c r="AD35">
        <f t="shared" si="1"/>
        <v>1295.4082039012044</v>
      </c>
      <c r="AE35">
        <f>'IDT-1'!F35</f>
        <v>0</v>
      </c>
      <c r="AF35" s="24"/>
      <c r="AG35">
        <f t="shared" si="2"/>
        <v>1295.4082039012044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3.46035</v>
      </c>
      <c r="E36">
        <f>GT_NG!T36</f>
        <v>11.61520190023753</v>
      </c>
      <c r="F36">
        <f>GT_Spot!T36</f>
        <v>0</v>
      </c>
      <c r="G36">
        <f>PPCL_NG!T36</f>
        <v>18.366666666666667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629.12333218543927</v>
      </c>
      <c r="P36" s="36">
        <v>19.329999999999998</v>
      </c>
      <c r="Q36" s="36">
        <v>7.73</v>
      </c>
      <c r="R36" s="38">
        <v>23.2</v>
      </c>
      <c r="S36" s="38">
        <v>0</v>
      </c>
      <c r="T36" s="37">
        <f>SUMPRODUCT(LTA!J36:AN36,LTA!J$101:AN$101,LTA!J$105:AN$105)</f>
        <v>38.93</v>
      </c>
      <c r="U36" s="37">
        <f>SUMPRODUCT(LTA!J36:AN36,LTA!J$102:AN$102,LTA!J$105:AN$105)</f>
        <v>269.37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235.24</v>
      </c>
      <c r="AB36" s="75">
        <f>-STOA!P36</f>
        <v>0</v>
      </c>
      <c r="AC36">
        <f t="shared" si="0"/>
        <v>11.572688764402209</v>
      </c>
      <c r="AD36">
        <f t="shared" si="1"/>
        <v>1303.5055799176669</v>
      </c>
      <c r="AE36">
        <f>'IDT-1'!F36</f>
        <v>0</v>
      </c>
      <c r="AF36" s="24"/>
      <c r="AG36">
        <f t="shared" si="2"/>
        <v>1303.5055799176669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3.46035</v>
      </c>
      <c r="E37">
        <f>GT_NG!T37</f>
        <v>11.61520190023753</v>
      </c>
      <c r="F37">
        <f>GT_Spot!T37</f>
        <v>0</v>
      </c>
      <c r="G37">
        <f>PPCL_NG!T37</f>
        <v>23.2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628.84139946489279</v>
      </c>
      <c r="P37" s="36">
        <v>19.329999999999998</v>
      </c>
      <c r="Q37" s="36">
        <v>7.73</v>
      </c>
      <c r="R37" s="38">
        <v>23.7</v>
      </c>
      <c r="S37" s="38">
        <v>0</v>
      </c>
      <c r="T37" s="37">
        <f>SUMPRODUCT(LTA!J37:AN37,LTA!J$101:AN$101,LTA!J$105:AN$105)</f>
        <v>45.11</v>
      </c>
      <c r="U37" s="37">
        <f>SUMPRODUCT(LTA!J37:AN37,LTA!J$102:AN$102,LTA!J$105:AN$105)</f>
        <v>276.16775000000001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235.24</v>
      </c>
      <c r="AB37" s="75">
        <f>-STOA!P37</f>
        <v>0</v>
      </c>
      <c r="AC37">
        <f t="shared" si="0"/>
        <v>11.731345289794731</v>
      </c>
      <c r="AD37">
        <f t="shared" si="1"/>
        <v>1321.3760740050611</v>
      </c>
      <c r="AE37">
        <f>'IDT-1'!F37</f>
        <v>0</v>
      </c>
      <c r="AF37" s="24"/>
      <c r="AG37">
        <f t="shared" si="2"/>
        <v>1321.3760740050611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3.46035</v>
      </c>
      <c r="E38">
        <f>GT_NG!T38</f>
        <v>11.258907363420429</v>
      </c>
      <c r="F38">
        <f>GT_Spot!T38</f>
        <v>0</v>
      </c>
      <c r="G38">
        <f>PPCL_NG!T38</f>
        <v>26.1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628.8411650182245</v>
      </c>
      <c r="P38" s="36">
        <v>19.329999999999998</v>
      </c>
      <c r="Q38" s="36">
        <v>7.73</v>
      </c>
      <c r="R38" s="38">
        <v>23.7</v>
      </c>
      <c r="S38" s="38">
        <v>0</v>
      </c>
      <c r="T38" s="37">
        <f>SUMPRODUCT(LTA!J38:AN38,LTA!J$101:AN$101,LTA!J$105:AN$105)</f>
        <v>49.28</v>
      </c>
      <c r="U38" s="37">
        <f>SUMPRODUCT(LTA!J38:AN38,LTA!J$102:AN$102,LTA!J$105:AN$105)</f>
        <v>282.25075000000004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235.24</v>
      </c>
      <c r="AB38" s="75">
        <f>-STOA!P38</f>
        <v>0</v>
      </c>
      <c r="AC38">
        <f t="shared" si="0"/>
        <v>11.843954234740062</v>
      </c>
      <c r="AD38">
        <f t="shared" si="1"/>
        <v>1334.0599360766305</v>
      </c>
      <c r="AE38">
        <f>'IDT-1'!F38</f>
        <v>0</v>
      </c>
      <c r="AF38" s="24"/>
      <c r="AG38">
        <f t="shared" si="2"/>
        <v>1334.0599360766305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3.46035</v>
      </c>
      <c r="E39">
        <f>GT_NG!T39</f>
        <v>11.8646080760095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632.6259035968103</v>
      </c>
      <c r="P39" s="36">
        <v>19.329999999999998</v>
      </c>
      <c r="Q39" s="36">
        <v>7.73</v>
      </c>
      <c r="R39" s="38">
        <v>23.7</v>
      </c>
      <c r="S39" s="38">
        <v>0</v>
      </c>
      <c r="T39" s="37">
        <f>SUMPRODUCT(LTA!J39:AN39,LTA!J$101:AN$101,LTA!J$105:AN$105)</f>
        <v>62.080000000000005</v>
      </c>
      <c r="U39" s="37">
        <f>SUMPRODUCT(LTA!J39:AN39,LTA!J$102:AN$102,LTA!J$105:AN$105)</f>
        <v>306.39224999999999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235.24</v>
      </c>
      <c r="AB39" s="75">
        <f>-STOA!P39</f>
        <v>0</v>
      </c>
      <c r="AC39">
        <f t="shared" si="0"/>
        <v>12.4032993005024</v>
      </c>
      <c r="AD39">
        <f t="shared" si="1"/>
        <v>1397.0625303020429</v>
      </c>
      <c r="AE39">
        <f>'IDT-1'!F39</f>
        <v>0</v>
      </c>
      <c r="AF39" s="24"/>
      <c r="AG39">
        <f t="shared" si="2"/>
        <v>1397.0625303020429</v>
      </c>
      <c r="AI39" s="34">
        <f>PXIL!J39</f>
        <v>0</v>
      </c>
      <c r="AJ39" s="34">
        <f>PXIL!P39</f>
        <v>0</v>
      </c>
      <c r="AK39" s="34">
        <f>RTM_IEX!J39</f>
        <v>19.329999999999998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3.46035</v>
      </c>
      <c r="E40">
        <f>GT_NG!T40</f>
        <v>12.216447569550596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632.6259035968103</v>
      </c>
      <c r="P40" s="36">
        <v>33.83</v>
      </c>
      <c r="Q40" s="36">
        <v>7.73</v>
      </c>
      <c r="R40" s="38">
        <v>23.7</v>
      </c>
      <c r="S40" s="38">
        <v>0</v>
      </c>
      <c r="T40" s="37">
        <f>SUMPRODUCT(LTA!J40:AN40,LTA!J$101:AN$101,LTA!J$105:AN$105)</f>
        <v>65.489999999999995</v>
      </c>
      <c r="U40" s="37">
        <f>SUMPRODUCT(LTA!J40:AN40,LTA!J$102:AN$102,LTA!J$105:AN$105)</f>
        <v>330.9785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235.24</v>
      </c>
      <c r="AB40" s="75">
        <f>-STOA!P40</f>
        <v>0</v>
      </c>
      <c r="AC40">
        <f t="shared" si="0"/>
        <v>13.120570488045564</v>
      </c>
      <c r="AD40">
        <f t="shared" si="1"/>
        <v>1477.853348608041</v>
      </c>
      <c r="AE40">
        <f>'IDT-1'!F40</f>
        <v>0</v>
      </c>
      <c r="AF40" s="24"/>
      <c r="AG40">
        <f t="shared" si="2"/>
        <v>1477.853348608041</v>
      </c>
      <c r="AI40" s="34">
        <f>PXIL!J40</f>
        <v>0</v>
      </c>
      <c r="AJ40" s="34">
        <f>PXIL!P40</f>
        <v>0</v>
      </c>
      <c r="AK40" s="34">
        <f>RTM_IEX!J40</f>
        <v>57.99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3.46035</v>
      </c>
      <c r="E41">
        <f>GT_NG!T41</f>
        <v>12.216447569550596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678.15091910498086</v>
      </c>
      <c r="P41" s="36">
        <v>75.089999999999989</v>
      </c>
      <c r="Q41" s="36">
        <v>22.735944355270199</v>
      </c>
      <c r="R41" s="38">
        <v>24.2</v>
      </c>
      <c r="S41" s="38">
        <v>0</v>
      </c>
      <c r="T41" s="37">
        <f>SUMPRODUCT(LTA!J41:AN41,LTA!J$101:AN$101,LTA!J$105:AN$105)</f>
        <v>68.81</v>
      </c>
      <c r="U41" s="37">
        <f>SUMPRODUCT(LTA!J41:AN41,LTA!J$102:AN$102,LTA!J$105:AN$105)</f>
        <v>326.12174999999996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235.24</v>
      </c>
      <c r="AB41" s="75">
        <f>-STOA!P41</f>
        <v>0</v>
      </c>
      <c r="AC41">
        <f t="shared" si="0"/>
        <v>13.496895534843841</v>
      </c>
      <c r="AD41">
        <f t="shared" si="1"/>
        <v>1520.2412334246835</v>
      </c>
      <c r="AE41">
        <f>'IDT-1'!F41</f>
        <v>0</v>
      </c>
      <c r="AF41" s="24"/>
      <c r="AG41">
        <f t="shared" si="2"/>
        <v>1520.2412334246835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3.46035</v>
      </c>
      <c r="E42">
        <f>GT_NG!T42</f>
        <v>12.216447569550596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682.32155660059834</v>
      </c>
      <c r="P42" s="36">
        <v>75.089999999999989</v>
      </c>
      <c r="Q42" s="36">
        <v>22.735944355270199</v>
      </c>
      <c r="R42" s="38">
        <v>24.2</v>
      </c>
      <c r="S42" s="38">
        <v>0</v>
      </c>
      <c r="T42" s="37">
        <f>SUMPRODUCT(LTA!J42:AN42,LTA!J$101:AN$101,LTA!J$105:AN$105)</f>
        <v>73.33</v>
      </c>
      <c r="U42" s="37">
        <f>SUMPRODUCT(LTA!J42:AN42,LTA!J$102:AN$102,LTA!J$105:AN$105)</f>
        <v>330.60524999999996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235.24</v>
      </c>
      <c r="AB42" s="75">
        <f>-STOA!P42</f>
        <v>0</v>
      </c>
      <c r="AC42">
        <f t="shared" si="0"/>
        <v>13.868027944805275</v>
      </c>
      <c r="AD42">
        <f t="shared" si="1"/>
        <v>1562.0442385103395</v>
      </c>
      <c r="AE42">
        <f>'IDT-1'!F42</f>
        <v>0</v>
      </c>
      <c r="AF42" s="24"/>
      <c r="AG42">
        <f t="shared" si="2"/>
        <v>1562.0442385103395</v>
      </c>
      <c r="AI42" s="34">
        <f>PXIL!J42</f>
        <v>0</v>
      </c>
      <c r="AJ42" s="34">
        <f>PXIL!P42</f>
        <v>0</v>
      </c>
      <c r="AK42" s="34">
        <f>RTM_IEX!J42</f>
        <v>29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3.46035</v>
      </c>
      <c r="E43">
        <f>GT_NG!T43</f>
        <v>12.220183486238531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718.02878502561657</v>
      </c>
      <c r="P43" s="36">
        <v>75.089999999999989</v>
      </c>
      <c r="Q43" s="36">
        <v>22.735944355270199</v>
      </c>
      <c r="R43" s="38">
        <v>24.2</v>
      </c>
      <c r="S43" s="38">
        <v>0</v>
      </c>
      <c r="T43" s="37">
        <f>SUMPRODUCT(LTA!J43:AN43,LTA!J$101:AN$101,LTA!J$105:AN$105)</f>
        <v>77.97</v>
      </c>
      <c r="U43" s="37">
        <f>SUMPRODUCT(LTA!J43:AN43,LTA!J$102:AN$102,LTA!J$105:AN$105)</f>
        <v>358.98399999999998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217.46</v>
      </c>
      <c r="AB43" s="75">
        <f>-STOA!P43</f>
        <v>0</v>
      </c>
      <c r="AC43">
        <f t="shared" si="0"/>
        <v>14.443985431012289</v>
      </c>
      <c r="AD43">
        <f t="shared" si="1"/>
        <v>1626.9179953658386</v>
      </c>
      <c r="AE43">
        <f>'IDT-1'!F43</f>
        <v>0</v>
      </c>
      <c r="AF43" s="24"/>
      <c r="AG43">
        <f t="shared" si="2"/>
        <v>1626.9179953658386</v>
      </c>
      <c r="AI43" s="34">
        <f>PXIL!J43</f>
        <v>0</v>
      </c>
      <c r="AJ43" s="34">
        <f>PXIL!P43</f>
        <v>0</v>
      </c>
      <c r="AK43" s="34">
        <f>RTM_IEX!J43</f>
        <v>43.5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3.46035</v>
      </c>
      <c r="E44">
        <f>GT_NG!T44</f>
        <v>12.220183486238531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747.0235986183917</v>
      </c>
      <c r="P44" s="36">
        <v>75.089999999999989</v>
      </c>
      <c r="Q44" s="36">
        <v>22.735944355270199</v>
      </c>
      <c r="R44" s="38">
        <v>24.2</v>
      </c>
      <c r="S44" s="38">
        <v>0</v>
      </c>
      <c r="T44" s="37">
        <f>SUMPRODUCT(LTA!J44:AN44,LTA!J$101:AN$101,LTA!J$105:AN$105)</f>
        <v>79.78</v>
      </c>
      <c r="U44" s="37">
        <f>SUMPRODUCT(LTA!J44:AN44,LTA!J$102:AN$102,LTA!J$105:AN$105)</f>
        <v>384.67474999999996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217.46</v>
      </c>
      <c r="AB44" s="75">
        <f>-STOA!P44</f>
        <v>0</v>
      </c>
      <c r="AC44">
        <f t="shared" si="0"/>
        <v>14.813546390628709</v>
      </c>
      <c r="AD44">
        <f t="shared" si="1"/>
        <v>1668.5439979989972</v>
      </c>
      <c r="AE44">
        <f>'IDT-1'!F44</f>
        <v>0</v>
      </c>
      <c r="AF44" s="24"/>
      <c r="AG44">
        <f t="shared" si="2"/>
        <v>1668.5439979989972</v>
      </c>
      <c r="AI44" s="34">
        <f>PXIL!J44</f>
        <v>0</v>
      </c>
      <c r="AJ44" s="34">
        <f>PXIL!P44</f>
        <v>0</v>
      </c>
      <c r="AK44" s="34">
        <f>RTM_IEX!J44</f>
        <v>29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3.46035</v>
      </c>
      <c r="E45">
        <f>GT_NG!T45</f>
        <v>12.220183486238531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766.76633372869424</v>
      </c>
      <c r="P45" s="36">
        <v>75.089999999999989</v>
      </c>
      <c r="Q45" s="36">
        <v>22.735944355270199</v>
      </c>
      <c r="R45" s="38">
        <v>24.2</v>
      </c>
      <c r="S45" s="38">
        <v>0</v>
      </c>
      <c r="T45" s="37">
        <f>SUMPRODUCT(LTA!J45:AN45,LTA!J$101:AN$101,LTA!J$105:AN$105)</f>
        <v>81.5</v>
      </c>
      <c r="U45" s="37">
        <f>SUMPRODUCT(LTA!J45:AN45,LTA!J$102:AN$102,LTA!J$105:AN$105)</f>
        <v>388.56975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217.46</v>
      </c>
      <c r="AB45" s="75">
        <f>-STOA!P45</f>
        <v>0</v>
      </c>
      <c r="AC45">
        <f t="shared" si="0"/>
        <v>15.036694459599374</v>
      </c>
      <c r="AD45">
        <f t="shared" si="1"/>
        <v>1693.6785850403294</v>
      </c>
      <c r="AE45">
        <f>'IDT-1'!F45</f>
        <v>0</v>
      </c>
      <c r="AF45" s="24"/>
      <c r="AG45">
        <f t="shared" si="2"/>
        <v>1693.6785850403294</v>
      </c>
      <c r="AI45" s="34">
        <f>PXIL!J45</f>
        <v>0</v>
      </c>
      <c r="AJ45" s="34">
        <f>PXIL!P45</f>
        <v>0</v>
      </c>
      <c r="AK45" s="34">
        <f>RTM_IEX!J45</f>
        <v>29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3.46035</v>
      </c>
      <c r="E46">
        <f>GT_NG!T46</f>
        <v>12.220183486238531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787.59813963398642</v>
      </c>
      <c r="P46" s="36">
        <v>75.089999999999989</v>
      </c>
      <c r="Q46" s="36">
        <v>22.735944355270199</v>
      </c>
      <c r="R46" s="38">
        <v>24.2</v>
      </c>
      <c r="S46" s="38">
        <v>0</v>
      </c>
      <c r="T46" s="37">
        <f>SUMPRODUCT(LTA!J46:AN46,LTA!J$101:AN$101,LTA!J$105:AN$105)</f>
        <v>83.97</v>
      </c>
      <c r="U46" s="37">
        <f>SUMPRODUCT(LTA!J46:AN46,LTA!J$102:AN$102,LTA!J$105:AN$105)</f>
        <v>391.99199999999996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217.46</v>
      </c>
      <c r="AB46" s="75">
        <f>-STOA!P46</f>
        <v>0</v>
      </c>
      <c r="AC46">
        <f t="shared" si="0"/>
        <v>15.271866151565943</v>
      </c>
      <c r="AD46">
        <f t="shared" si="1"/>
        <v>1720.1674692536546</v>
      </c>
      <c r="AE46">
        <f>'IDT-1'!F46</f>
        <v>0</v>
      </c>
      <c r="AF46" s="24"/>
      <c r="AG46">
        <f t="shared" si="2"/>
        <v>1720.1674692536546</v>
      </c>
      <c r="AI46" s="34">
        <f>PXIL!J46</f>
        <v>0</v>
      </c>
      <c r="AJ46" s="34">
        <f>PXIL!P46</f>
        <v>0</v>
      </c>
      <c r="AK46" s="34">
        <f>RTM_IEX!J46</f>
        <v>29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3.46035</v>
      </c>
      <c r="E47">
        <f>GT_NG!T47</f>
        <v>12.587155963302751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806.68617392431531</v>
      </c>
      <c r="P47" s="36">
        <v>75.089999999999989</v>
      </c>
      <c r="Q47" s="36">
        <v>22.74</v>
      </c>
      <c r="R47" s="38">
        <v>24.2</v>
      </c>
      <c r="S47" s="38">
        <v>0</v>
      </c>
      <c r="T47" s="37">
        <f>SUMPRODUCT(LTA!J47:AN47,LTA!J$101:AN$101,LTA!J$105:AN$105)</f>
        <v>84.31</v>
      </c>
      <c r="U47" s="37">
        <f>SUMPRODUCT(LTA!J47:AN47,LTA!J$102:AN$102,LTA!J$105:AN$105)</f>
        <v>394.21499999999992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217.46</v>
      </c>
      <c r="AB47" s="75">
        <f>-STOA!P47</f>
        <v>0</v>
      </c>
      <c r="AC47">
        <f t="shared" si="0"/>
        <v>15.380564300792622</v>
      </c>
      <c r="AD47">
        <f t="shared" si="1"/>
        <v>1732.4108335165506</v>
      </c>
      <c r="AE47">
        <f>'IDT-1'!F47</f>
        <v>0</v>
      </c>
      <c r="AF47" s="24"/>
      <c r="AG47">
        <f t="shared" si="2"/>
        <v>1732.4108335165506</v>
      </c>
      <c r="AI47" s="34">
        <f>PXIL!J47</f>
        <v>0</v>
      </c>
      <c r="AJ47" s="34">
        <f>PXIL!P47</f>
        <v>0</v>
      </c>
      <c r="AK47" s="34">
        <f>RTM_IEX!J47</f>
        <v>19.329999999999998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3.46035</v>
      </c>
      <c r="E48">
        <f>GT_NG!T48</f>
        <v>12.587155963302751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815.02215338110705</v>
      </c>
      <c r="P48" s="36">
        <v>75.089999999999989</v>
      </c>
      <c r="Q48" s="36">
        <v>22.74</v>
      </c>
      <c r="R48" s="38">
        <v>24.2</v>
      </c>
      <c r="S48" s="38">
        <v>0</v>
      </c>
      <c r="T48" s="37">
        <f>SUMPRODUCT(LTA!J48:AN48,LTA!J$101:AN$101,LTA!J$105:AN$105)</f>
        <v>83.89</v>
      </c>
      <c r="U48" s="37">
        <f>SUMPRODUCT(LTA!J48:AN48,LTA!J$102:AN$102,LTA!J$105:AN$105)</f>
        <v>395.33624999999995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217.46</v>
      </c>
      <c r="AB48" s="75">
        <f>-STOA!P48</f>
        <v>0</v>
      </c>
      <c r="AC48">
        <f t="shared" si="0"/>
        <v>15.460091920012392</v>
      </c>
      <c r="AD48">
        <f t="shared" si="1"/>
        <v>1741.3685353541227</v>
      </c>
      <c r="AE48">
        <f>'IDT-1'!F48</f>
        <v>0</v>
      </c>
      <c r="AF48" s="24"/>
      <c r="AG48">
        <f t="shared" si="2"/>
        <v>1741.3685353541227</v>
      </c>
      <c r="AI48" s="34">
        <f>PXIL!J48</f>
        <v>0</v>
      </c>
      <c r="AJ48" s="34">
        <f>PXIL!P48</f>
        <v>0</v>
      </c>
      <c r="AK48" s="34">
        <f>RTM_IEX!J48</f>
        <v>19.329999999999998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3.46035</v>
      </c>
      <c r="E49">
        <f>GT_NG!T49</f>
        <v>12.587155963302751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834.35215199208301</v>
      </c>
      <c r="P49" s="36">
        <v>75.089999999999989</v>
      </c>
      <c r="Q49" s="36">
        <v>22.74</v>
      </c>
      <c r="R49" s="38">
        <v>24.2</v>
      </c>
      <c r="S49" s="38">
        <v>0</v>
      </c>
      <c r="T49" s="37">
        <f>SUMPRODUCT(LTA!J49:AN49,LTA!J$101:AN$101,LTA!J$105:AN$105)</f>
        <v>83.4</v>
      </c>
      <c r="U49" s="37">
        <f>SUMPRODUCT(LTA!J49:AN49,LTA!J$102:AN$102,LTA!J$105:AN$105)</f>
        <v>396.77924999999993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217.46</v>
      </c>
      <c r="AB49" s="75">
        <f>-STOA!P49</f>
        <v>0</v>
      </c>
      <c r="AC49">
        <f t="shared" si="0"/>
        <v>15.63858230778898</v>
      </c>
      <c r="AD49">
        <f t="shared" si="1"/>
        <v>1761.4730435773222</v>
      </c>
      <c r="AE49">
        <f>'IDT-1'!F49</f>
        <v>0</v>
      </c>
      <c r="AF49" s="24"/>
      <c r="AG49">
        <f t="shared" si="2"/>
        <v>1761.4730435773222</v>
      </c>
      <c r="AI49" s="34">
        <f>PXIL!J49</f>
        <v>0</v>
      </c>
      <c r="AJ49" s="34">
        <f>PXIL!P49</f>
        <v>0</v>
      </c>
      <c r="AK49" s="34">
        <f>RTM_IEX!J49</f>
        <v>19.329999999999998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3.46035</v>
      </c>
      <c r="E50">
        <f>GT_NG!T50</f>
        <v>12.587155963302751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834.35215199208301</v>
      </c>
      <c r="P50" s="36">
        <v>75.089999999999989</v>
      </c>
      <c r="Q50" s="36">
        <v>22.74</v>
      </c>
      <c r="R50" s="38">
        <v>24.2</v>
      </c>
      <c r="S50" s="38">
        <v>0</v>
      </c>
      <c r="T50" s="37">
        <f>SUMPRODUCT(LTA!J50:AN50,LTA!J$101:AN$101,LTA!J$105:AN$105)</f>
        <v>82.740000000000009</v>
      </c>
      <c r="U50" s="37">
        <f>SUMPRODUCT(LTA!J50:AN50,LTA!J$102:AN$102,LTA!J$105:AN$105)</f>
        <v>398.14424999999994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217.46</v>
      </c>
      <c r="AB50" s="75">
        <f>-STOA!P50</f>
        <v>0</v>
      </c>
      <c r="AC50">
        <f t="shared" si="0"/>
        <v>15.64478630778898</v>
      </c>
      <c r="AD50">
        <f t="shared" si="1"/>
        <v>1762.1718395773221</v>
      </c>
      <c r="AE50">
        <f>'IDT-1'!F50</f>
        <v>0</v>
      </c>
      <c r="AF50" s="24"/>
      <c r="AG50">
        <f t="shared" si="2"/>
        <v>1762.1718395773221</v>
      </c>
      <c r="AI50" s="34">
        <f>PXIL!J50</f>
        <v>0</v>
      </c>
      <c r="AJ50" s="34">
        <f>PXIL!P50</f>
        <v>0</v>
      </c>
      <c r="AK50" s="34">
        <f>RTM_IEX!J50</f>
        <v>19.329999999999998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3.46035</v>
      </c>
      <c r="E51">
        <f>GT_NG!T51</f>
        <v>12.587155963302752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829.44448725434881</v>
      </c>
      <c r="P51" s="36">
        <v>75.089999999999989</v>
      </c>
      <c r="Q51" s="36">
        <v>22.74</v>
      </c>
      <c r="R51" s="38">
        <v>24.2</v>
      </c>
      <c r="S51" s="38">
        <v>0</v>
      </c>
      <c r="T51" s="37">
        <f>SUMPRODUCT(LTA!J51:AN51,LTA!J$101:AN$101,LTA!J$105:AN$105)</f>
        <v>82.740000000000009</v>
      </c>
      <c r="U51" s="37">
        <f>SUMPRODUCT(LTA!J51:AN51,LTA!J$102:AN$102,LTA!J$105:AN$105)</f>
        <v>398.26125000000002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217.46</v>
      </c>
      <c r="AB51" s="75">
        <f>-STOA!P51</f>
        <v>0</v>
      </c>
      <c r="AC51">
        <f t="shared" si="0"/>
        <v>15.560124458096919</v>
      </c>
      <c r="AD51">
        <f t="shared" si="1"/>
        <v>1752.6358366892803</v>
      </c>
      <c r="AE51">
        <f>'IDT-1'!F51</f>
        <v>0</v>
      </c>
      <c r="AF51" s="24"/>
      <c r="AG51">
        <f t="shared" si="2"/>
        <v>1752.6358366892803</v>
      </c>
      <c r="AI51" s="34">
        <f>PXIL!J51</f>
        <v>0</v>
      </c>
      <c r="AJ51" s="34">
        <f>PXIL!P51</f>
        <v>0</v>
      </c>
      <c r="AK51" s="34">
        <f>RTM_IEX!J51</f>
        <v>14.5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3.46035</v>
      </c>
      <c r="E52">
        <f>GT_NG!T52</f>
        <v>12.587155963302752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829.44448725434881</v>
      </c>
      <c r="P52" s="36">
        <v>75.089999999999989</v>
      </c>
      <c r="Q52" s="36">
        <v>22.74</v>
      </c>
      <c r="R52" s="38">
        <v>24.2</v>
      </c>
      <c r="S52" s="38">
        <v>0</v>
      </c>
      <c r="T52" s="37">
        <f>SUMPRODUCT(LTA!J52:AN52,LTA!J$101:AN$101,LTA!J$105:AN$105)</f>
        <v>82.740000000000009</v>
      </c>
      <c r="U52" s="37">
        <f>SUMPRODUCT(LTA!J52:AN52,LTA!J$102:AN$102,LTA!J$105:AN$105)</f>
        <v>395.51024999999993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217.46</v>
      </c>
      <c r="AB52" s="75">
        <f>-STOA!P52</f>
        <v>0</v>
      </c>
      <c r="AC52">
        <f t="shared" si="0"/>
        <v>15.535915658096917</v>
      </c>
      <c r="AD52">
        <f t="shared" si="1"/>
        <v>1749.9090454892801</v>
      </c>
      <c r="AE52">
        <f>'IDT-1'!F52</f>
        <v>0</v>
      </c>
      <c r="AF52" s="24"/>
      <c r="AG52">
        <f t="shared" si="2"/>
        <v>1749.9090454892801</v>
      </c>
      <c r="AI52" s="34">
        <f>PXIL!J52</f>
        <v>0</v>
      </c>
      <c r="AJ52" s="34">
        <f>PXIL!P52</f>
        <v>0</v>
      </c>
      <c r="AK52" s="34">
        <f>RTM_IEX!J52</f>
        <v>14.5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3.46035</v>
      </c>
      <c r="E53">
        <f>GT_NG!T53</f>
        <v>12.587155963302752</v>
      </c>
      <c r="F53">
        <f>GT_Spot!T53</f>
        <v>0</v>
      </c>
      <c r="G53">
        <f>PPCL_NG!T53</f>
        <v>27.66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829.52508714143266</v>
      </c>
      <c r="P53" s="36">
        <v>75.089999999999989</v>
      </c>
      <c r="Q53" s="36">
        <v>22.74</v>
      </c>
      <c r="R53" s="38">
        <v>24.2</v>
      </c>
      <c r="S53" s="38">
        <v>0</v>
      </c>
      <c r="T53" s="37">
        <f>SUMPRODUCT(LTA!J53:AN53,LTA!J$101:AN$101,LTA!J$105:AN$105)</f>
        <v>82.740000000000009</v>
      </c>
      <c r="U53" s="37">
        <f>SUMPRODUCT(LTA!J53:AN53,LTA!J$102:AN$102,LTA!J$105:AN$105)</f>
        <v>397.92824999999993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217.46</v>
      </c>
      <c r="AB53" s="75">
        <f>-STOA!P53</f>
        <v>0</v>
      </c>
      <c r="AC53">
        <f t="shared" si="0"/>
        <v>15.503607337103256</v>
      </c>
      <c r="AD53">
        <f t="shared" si="1"/>
        <v>1746.2699536973578</v>
      </c>
      <c r="AE53">
        <f>'IDT-1'!F53</f>
        <v>0</v>
      </c>
      <c r="AF53" s="24"/>
      <c r="AG53">
        <f t="shared" si="2"/>
        <v>1746.2699536973578</v>
      </c>
      <c r="AI53" s="34">
        <f>PXIL!J53</f>
        <v>0</v>
      </c>
      <c r="AJ53" s="34">
        <f>PXIL!P53</f>
        <v>0</v>
      </c>
      <c r="AK53" s="34">
        <f>RTM_IEX!J53</f>
        <v>9.67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3.46035</v>
      </c>
      <c r="E54">
        <f>GT_NG!T54</f>
        <v>12.587155963302752</v>
      </c>
      <c r="F54">
        <f>GT_Spot!T54</f>
        <v>0</v>
      </c>
      <c r="G54">
        <f>PPCL_NG!T54</f>
        <v>28.06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810.1950885304567</v>
      </c>
      <c r="P54" s="36">
        <v>75.089999999999989</v>
      </c>
      <c r="Q54" s="36">
        <v>22.74</v>
      </c>
      <c r="R54" s="38">
        <v>24.2</v>
      </c>
      <c r="S54" s="38">
        <v>0</v>
      </c>
      <c r="T54" s="37">
        <f>SUMPRODUCT(LTA!J54:AN54,LTA!J$101:AN$101,LTA!J$105:AN$105)</f>
        <v>82.740000000000009</v>
      </c>
      <c r="U54" s="37">
        <f>SUMPRODUCT(LTA!J54:AN54,LTA!J$102:AN$102,LTA!J$105:AN$105)</f>
        <v>391.71749999999997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217.46</v>
      </c>
      <c r="AB54" s="75">
        <f>-STOA!P54</f>
        <v>0</v>
      </c>
      <c r="AC54">
        <f t="shared" si="0"/>
        <v>15.36737674932667</v>
      </c>
      <c r="AD54">
        <f t="shared" si="1"/>
        <v>1730.9254356741583</v>
      </c>
      <c r="AE54">
        <f>'IDT-1'!F54</f>
        <v>0</v>
      </c>
      <c r="AF54" s="24"/>
      <c r="AG54">
        <f t="shared" si="2"/>
        <v>1730.9254356741583</v>
      </c>
      <c r="AI54" s="34">
        <f>PXIL!J54</f>
        <v>0</v>
      </c>
      <c r="AJ54" s="34">
        <f>PXIL!P54</f>
        <v>0</v>
      </c>
      <c r="AK54" s="34">
        <f>RTM_IEX!J54</f>
        <v>19.329999999999998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3.46035</v>
      </c>
      <c r="E55">
        <f>GT_NG!T55</f>
        <v>12.220183486238533</v>
      </c>
      <c r="F55">
        <f>GT_Spot!T55</f>
        <v>0</v>
      </c>
      <c r="G55">
        <f>PPCL_NG!T55</f>
        <v>27.68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762.25176299731504</v>
      </c>
      <c r="P55" s="36">
        <v>75.09</v>
      </c>
      <c r="Q55" s="36">
        <v>22.74</v>
      </c>
      <c r="R55" s="38">
        <v>24.2</v>
      </c>
      <c r="S55" s="38">
        <v>0</v>
      </c>
      <c r="T55" s="37">
        <f>SUMPRODUCT(LTA!J55:AN55,LTA!J$101:AN$101,LTA!J$105:AN$105)</f>
        <v>83.4</v>
      </c>
      <c r="U55" s="37">
        <f>SUMPRODUCT(LTA!J55:AN55,LTA!J$102:AN$102,LTA!J$105:AN$105)</f>
        <v>392.21474999999998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235.24</v>
      </c>
      <c r="AB55" s="75">
        <f>-STOA!P55</f>
        <v>0</v>
      </c>
      <c r="AC55">
        <f t="shared" si="0"/>
        <v>15.201789752502719</v>
      </c>
      <c r="AD55">
        <f t="shared" si="1"/>
        <v>1652.0079746607767</v>
      </c>
      <c r="AE55">
        <f>'IDT-1'!F55</f>
        <v>0</v>
      </c>
      <c r="AF55" s="24"/>
      <c r="AG55">
        <f t="shared" si="2"/>
        <v>1652.0079746607767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3.46035</v>
      </c>
      <c r="E56">
        <f>GT_NG!T56</f>
        <v>12.220183486238533</v>
      </c>
      <c r="F56">
        <f>GT_Spot!T56</f>
        <v>0</v>
      </c>
      <c r="G56">
        <f>PPCL_NG!T56</f>
        <v>27.68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751.66284732575116</v>
      </c>
      <c r="P56" s="36">
        <v>75.09</v>
      </c>
      <c r="Q56" s="36">
        <v>22.74</v>
      </c>
      <c r="R56" s="38">
        <v>24.2</v>
      </c>
      <c r="S56" s="38">
        <v>0</v>
      </c>
      <c r="T56" s="37">
        <f>SUMPRODUCT(LTA!J56:AN56,LTA!J$101:AN$101,LTA!J$105:AN$105)</f>
        <v>83.289999999999992</v>
      </c>
      <c r="U56" s="37">
        <f>SUMPRODUCT(LTA!J56:AN56,LTA!J$102:AN$102,LTA!J$105:AN$105)</f>
        <v>392.33174999999994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235.24</v>
      </c>
      <c r="AB56" s="75">
        <f>-STOA!P56</f>
        <v>0</v>
      </c>
      <c r="AC56">
        <f t="shared" si="0"/>
        <v>14.975496981760024</v>
      </c>
      <c r="AD56">
        <f t="shared" si="1"/>
        <v>1656.6523517599551</v>
      </c>
      <c r="AE56">
        <f>'IDT-1'!F56</f>
        <v>0</v>
      </c>
      <c r="AF56" s="24"/>
      <c r="AG56">
        <f t="shared" si="2"/>
        <v>1656.6523517599551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3.46035</v>
      </c>
      <c r="E57">
        <f>GT_NG!T57</f>
        <v>12.593759848723606</v>
      </c>
      <c r="F57">
        <f>GT_Spot!T57</f>
        <v>0</v>
      </c>
      <c r="G57">
        <f>PPCL_NG!T57</f>
        <v>27.68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805.67829435745307</v>
      </c>
      <c r="P57" s="36">
        <v>71.16</v>
      </c>
      <c r="Q57" s="36">
        <v>22.74</v>
      </c>
      <c r="R57" s="38">
        <v>24.2</v>
      </c>
      <c r="S57" s="38">
        <v>0</v>
      </c>
      <c r="T57" s="37">
        <f>SUMPRODUCT(LTA!J57:AN57,LTA!J$101:AN$101,LTA!J$105:AN$105)</f>
        <v>83.08</v>
      </c>
      <c r="U57" s="37">
        <f>SUMPRODUCT(LTA!J57:AN57,LTA!J$102:AN$102,LTA!J$105:AN$105)</f>
        <v>413.80799999999999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235.24</v>
      </c>
      <c r="AB57" s="75">
        <f>-STOA!P57</f>
        <v>0</v>
      </c>
      <c r="AC57">
        <f t="shared" si="0"/>
        <v>15.686203474795937</v>
      </c>
      <c r="AD57">
        <f t="shared" si="1"/>
        <v>1766.836918661106</v>
      </c>
      <c r="AE57">
        <f>'IDT-1'!F57</f>
        <v>0</v>
      </c>
      <c r="AF57" s="24"/>
      <c r="AG57">
        <f t="shared" si="2"/>
        <v>1766.836918661106</v>
      </c>
      <c r="AI57" s="34">
        <f>PXIL!J57</f>
        <v>0</v>
      </c>
      <c r="AJ57" s="34">
        <f>PXIL!P57</f>
        <v>0</v>
      </c>
      <c r="AK57" s="34">
        <f>RTM_IEX!J57</f>
        <v>24.17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3.46035</v>
      </c>
      <c r="E58">
        <f>GT_NG!T58</f>
        <v>12.593759848723606</v>
      </c>
      <c r="F58">
        <f>GT_Spot!T58</f>
        <v>0</v>
      </c>
      <c r="G58">
        <f>PPCL_NG!T58</f>
        <v>27.68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876.81488442330135</v>
      </c>
      <c r="P58" s="36">
        <v>75.09</v>
      </c>
      <c r="Q58" s="36">
        <v>22.74</v>
      </c>
      <c r="R58" s="38">
        <v>24.2</v>
      </c>
      <c r="S58" s="38">
        <v>0</v>
      </c>
      <c r="T58" s="37">
        <f>SUMPRODUCT(LTA!J58:AN58,LTA!J$101:AN$101,LTA!J$105:AN$105)</f>
        <v>83.44</v>
      </c>
      <c r="U58" s="37">
        <f>SUMPRODUCT(LTA!J58:AN58,LTA!J$102:AN$102,LTA!J$105:AN$105)</f>
        <v>414.30525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235.24</v>
      </c>
      <c r="AB58" s="75">
        <f>-STOA!P58</f>
        <v>0</v>
      </c>
      <c r="AC58">
        <f t="shared" si="0"/>
        <v>16.481845267375405</v>
      </c>
      <c r="AD58">
        <f t="shared" si="1"/>
        <v>1856.4551169343754</v>
      </c>
      <c r="AE58">
        <f>'IDT-1'!F58</f>
        <v>0</v>
      </c>
      <c r="AF58" s="24"/>
      <c r="AG58">
        <f t="shared" si="2"/>
        <v>1856.4551169343754</v>
      </c>
      <c r="AI58" s="34">
        <f>PXIL!J58</f>
        <v>0</v>
      </c>
      <c r="AJ58" s="34">
        <f>PXIL!P58</f>
        <v>0</v>
      </c>
      <c r="AK58" s="34">
        <f>RTM_IEX!J58</f>
        <v>38.659999999999997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3.46035</v>
      </c>
      <c r="E59">
        <f>GT_NG!T59</f>
        <v>12.593759848723606</v>
      </c>
      <c r="F59">
        <f>GT_Spot!T59</f>
        <v>0</v>
      </c>
      <c r="G59">
        <f>PPCL_NG!T59</f>
        <v>27.68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922.27569746379083</v>
      </c>
      <c r="P59" s="36">
        <v>75.09</v>
      </c>
      <c r="Q59" s="36">
        <v>22.74</v>
      </c>
      <c r="R59" s="38">
        <v>24.2</v>
      </c>
      <c r="S59" s="38">
        <v>0</v>
      </c>
      <c r="T59" s="37">
        <f>SUMPRODUCT(LTA!J59:AN59,LTA!J$101:AN$101,LTA!J$105:AN$105)</f>
        <v>83.67</v>
      </c>
      <c r="U59" s="37">
        <f>SUMPRODUCT(LTA!J59:AN59,LTA!J$102:AN$102,LTA!J$105:AN$105)</f>
        <v>413.5017499999999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235.24</v>
      </c>
      <c r="AB59" s="75">
        <f>-STOA!P59</f>
        <v>0</v>
      </c>
      <c r="AC59">
        <f t="shared" si="0"/>
        <v>16.961949622131712</v>
      </c>
      <c r="AD59">
        <f t="shared" si="1"/>
        <v>1910.5323256201082</v>
      </c>
      <c r="AE59">
        <f>'IDT-1'!F59</f>
        <v>0</v>
      </c>
      <c r="AF59" s="24"/>
      <c r="AG59">
        <f t="shared" si="2"/>
        <v>1910.5323256201082</v>
      </c>
      <c r="AI59" s="34">
        <f>PXIL!J59</f>
        <v>0</v>
      </c>
      <c r="AJ59" s="34">
        <f>PXIL!P59</f>
        <v>0</v>
      </c>
      <c r="AK59" s="34">
        <f>RTM_IEX!J59</f>
        <v>48.33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3.46035</v>
      </c>
      <c r="E60">
        <f>GT_NG!T60</f>
        <v>12.593759848723606</v>
      </c>
      <c r="F60">
        <f>GT_Spot!T60</f>
        <v>0</v>
      </c>
      <c r="G60">
        <f>PPCL_NG!T60</f>
        <v>27.68</v>
      </c>
      <c r="H60">
        <f>PPCL_Spot!T60</f>
        <v>0</v>
      </c>
      <c r="I60">
        <f>Bawana_NG!T60</f>
        <v>69.60682102571127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956.00562228602769</v>
      </c>
      <c r="P60" s="36">
        <v>75.09</v>
      </c>
      <c r="Q60" s="36">
        <v>22.736932002158664</v>
      </c>
      <c r="R60" s="38">
        <v>24.2</v>
      </c>
      <c r="S60" s="38">
        <v>0</v>
      </c>
      <c r="T60" s="37">
        <f>SUMPRODUCT(LTA!J60:AN60,LTA!J$101:AN$101,LTA!J$105:AN$105)</f>
        <v>84.03</v>
      </c>
      <c r="U60" s="37">
        <f>SUMPRODUCT(LTA!J60:AN60,LTA!J$102:AN$102,LTA!J$105:AN$105)</f>
        <v>408.36349999999993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235.24</v>
      </c>
      <c r="AB60" s="75">
        <f>-STOA!P60</f>
        <v>0</v>
      </c>
      <c r="AC60">
        <f t="shared" si="0"/>
        <v>17.312565469431068</v>
      </c>
      <c r="AD60">
        <f t="shared" si="1"/>
        <v>1950.0244196931899</v>
      </c>
      <c r="AE60">
        <f>'IDT-1'!F60</f>
        <v>23.942</v>
      </c>
      <c r="AF60" s="24"/>
      <c r="AG60">
        <f t="shared" si="2"/>
        <v>1973.9664196931899</v>
      </c>
      <c r="AI60" s="34">
        <f>PXIL!J60</f>
        <v>0</v>
      </c>
      <c r="AJ60" s="34">
        <f>PXIL!P60</f>
        <v>0</v>
      </c>
      <c r="AK60" s="34">
        <f>RTM_IEX!J60</f>
        <v>48.33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3.46035</v>
      </c>
      <c r="E61">
        <f>GT_NG!T61</f>
        <v>12.593759848723606</v>
      </c>
      <c r="F61">
        <f>GT_Spot!T61</f>
        <v>0</v>
      </c>
      <c r="G61">
        <f>PPCL_NG!T61</f>
        <v>27.68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876.38307302778571</v>
      </c>
      <c r="P61" s="36">
        <v>75.09</v>
      </c>
      <c r="Q61" s="36">
        <v>22.736932002158664</v>
      </c>
      <c r="R61" s="38">
        <v>24.2</v>
      </c>
      <c r="S61" s="38">
        <v>0</v>
      </c>
      <c r="T61" s="37">
        <f>SUMPRODUCT(LTA!J61:AN61,LTA!J$101:AN$101,LTA!J$105:AN$105)</f>
        <v>81.64</v>
      </c>
      <c r="U61" s="37">
        <f>SUMPRODUCT(LTA!J61:AN61,LTA!J$102:AN$102,LTA!J$105:AN$105)</f>
        <v>402.67924999999991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235.24</v>
      </c>
      <c r="AB61" s="75">
        <f>-STOA!P61</f>
        <v>0</v>
      </c>
      <c r="AC61">
        <f t="shared" si="0"/>
        <v>16.625841635958537</v>
      </c>
      <c r="AD61">
        <f t="shared" si="1"/>
        <v>1872.6743442684208</v>
      </c>
      <c r="AE61">
        <f>'IDT-1'!F61</f>
        <v>57.421999999999997</v>
      </c>
      <c r="AF61" s="24"/>
      <c r="AG61">
        <f t="shared" si="2"/>
        <v>1930.0963442684208</v>
      </c>
      <c r="AI61" s="34">
        <f>PXIL!J61</f>
        <v>0</v>
      </c>
      <c r="AJ61" s="34">
        <f>PXIL!P61</f>
        <v>0</v>
      </c>
      <c r="AK61" s="34">
        <f>RTM_IEX!J61</f>
        <v>57.99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3.46035</v>
      </c>
      <c r="E62">
        <f>GT_NG!T62</f>
        <v>12.593759848723606</v>
      </c>
      <c r="F62">
        <f>GT_Spot!T62</f>
        <v>0</v>
      </c>
      <c r="G62">
        <f>PPCL_NG!T62</f>
        <v>27.68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876.38301696853637</v>
      </c>
      <c r="P62" s="36">
        <v>75.09</v>
      </c>
      <c r="Q62" s="36">
        <v>22.736932002158664</v>
      </c>
      <c r="R62" s="38">
        <v>24.2</v>
      </c>
      <c r="S62" s="38">
        <v>0</v>
      </c>
      <c r="T62" s="37">
        <f>SUMPRODUCT(LTA!J62:AN62,LTA!J$101:AN$101,LTA!J$105:AN$105)</f>
        <v>79.81</v>
      </c>
      <c r="U62" s="37">
        <f>SUMPRODUCT(LTA!J62:AN62,LTA!J$102:AN$102,LTA!J$105:AN$105)</f>
        <v>396.01999999999987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23.19</v>
      </c>
      <c r="Z62" s="34">
        <f>IEX!P62</f>
        <v>0</v>
      </c>
      <c r="AA62" s="75">
        <f>STOA!J62</f>
        <v>235.24</v>
      </c>
      <c r="AB62" s="75">
        <f>-STOA!P62</f>
        <v>0</v>
      </c>
      <c r="AC62">
        <f t="shared" si="0"/>
        <v>16.755207742637143</v>
      </c>
      <c r="AD62">
        <f t="shared" si="1"/>
        <v>1887.2456721024928</v>
      </c>
      <c r="AE62">
        <f>'IDT-1'!F62</f>
        <v>56</v>
      </c>
      <c r="AF62" s="24"/>
      <c r="AG62">
        <f t="shared" si="2"/>
        <v>1943.2456721024928</v>
      </c>
      <c r="AI62" s="34">
        <f>PXIL!J62</f>
        <v>0</v>
      </c>
      <c r="AJ62" s="34">
        <f>PXIL!P62</f>
        <v>0</v>
      </c>
      <c r="AK62" s="34">
        <f>RTM_IEX!J62</f>
        <v>57.99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3.46035</v>
      </c>
      <c r="E63">
        <f>GT_NG!T63</f>
        <v>12.593759848723606</v>
      </c>
      <c r="F63">
        <f>GT_Spot!T63</f>
        <v>0</v>
      </c>
      <c r="G63">
        <f>PPCL_NG!T63</f>
        <v>27.68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876.38093422145619</v>
      </c>
      <c r="P63" s="36">
        <v>75.09</v>
      </c>
      <c r="Q63" s="36">
        <v>22.736932002158664</v>
      </c>
      <c r="R63" s="38">
        <v>24.2</v>
      </c>
      <c r="S63" s="38">
        <v>0</v>
      </c>
      <c r="T63" s="37">
        <f>SUMPRODUCT(LTA!J63:AN63,LTA!J$101:AN$101,LTA!J$105:AN$105)</f>
        <v>78.100000000000009</v>
      </c>
      <c r="U63" s="37">
        <f>SUMPRODUCT(LTA!J63:AN63,LTA!J$102:AN$102,LTA!J$105:AN$105)</f>
        <v>390.8817499999999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49.29</v>
      </c>
      <c r="Z63" s="34">
        <f>IEX!P63</f>
        <v>0</v>
      </c>
      <c r="AA63" s="75">
        <f>STOA!J63</f>
        <v>235.24</v>
      </c>
      <c r="AB63" s="75">
        <f>-STOA!P63</f>
        <v>0</v>
      </c>
      <c r="AC63">
        <f t="shared" si="0"/>
        <v>16.797004814462838</v>
      </c>
      <c r="AD63">
        <f t="shared" si="1"/>
        <v>1891.9535422835868</v>
      </c>
      <c r="AE63">
        <f>'IDT-1'!F63</f>
        <v>41</v>
      </c>
      <c r="AF63" s="24"/>
      <c r="AG63">
        <f t="shared" si="2"/>
        <v>1932.9535422835868</v>
      </c>
      <c r="AI63" s="34">
        <f>PXIL!J63</f>
        <v>0</v>
      </c>
      <c r="AJ63" s="34">
        <f>PXIL!P63</f>
        <v>0</v>
      </c>
      <c r="AK63" s="34">
        <f>RTM_IEX!J63</f>
        <v>43.49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3.46035</v>
      </c>
      <c r="E64">
        <f>GT_NG!T64</f>
        <v>12.220183486238533</v>
      </c>
      <c r="F64">
        <f>GT_Spot!T64</f>
        <v>0</v>
      </c>
      <c r="G64">
        <f>PPCL_NG!T64</f>
        <v>27.68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876.38093422145619</v>
      </c>
      <c r="P64" s="36">
        <v>75.09</v>
      </c>
      <c r="Q64" s="36">
        <v>22.736932002158664</v>
      </c>
      <c r="R64" s="38">
        <v>24.2</v>
      </c>
      <c r="S64" s="38">
        <v>0</v>
      </c>
      <c r="T64" s="37">
        <f>SUMPRODUCT(LTA!J64:AN64,LTA!J$101:AN$101,LTA!J$105:AN$105)</f>
        <v>72.08</v>
      </c>
      <c r="U64" s="37">
        <f>SUMPRODUCT(LTA!J64:AN64,LTA!J$102:AN$102,LTA!J$105:AN$105)</f>
        <v>385.49974999999995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64.75</v>
      </c>
      <c r="Z64" s="34">
        <f>IEX!P64</f>
        <v>0</v>
      </c>
      <c r="AA64" s="75">
        <f>STOA!J64</f>
        <v>235.24</v>
      </c>
      <c r="AB64" s="75">
        <f>-STOA!P64</f>
        <v>0</v>
      </c>
      <c r="AC64">
        <f t="shared" si="0"/>
        <v>16.829427742472969</v>
      </c>
      <c r="AD64">
        <f t="shared" si="1"/>
        <v>1895.6055429930916</v>
      </c>
      <c r="AE64">
        <f>'IDT-1'!F64</f>
        <v>31</v>
      </c>
      <c r="AF64" s="24"/>
      <c r="AG64">
        <f t="shared" si="2"/>
        <v>1926.6055429930916</v>
      </c>
      <c r="AI64" s="34">
        <f>PXIL!J64</f>
        <v>0</v>
      </c>
      <c r="AJ64" s="34">
        <f>PXIL!P64</f>
        <v>0</v>
      </c>
      <c r="AK64" s="34">
        <f>RTM_IEX!J64</f>
        <v>43.49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3.46035</v>
      </c>
      <c r="E65">
        <f>GT_NG!T65</f>
        <v>12.220183486238533</v>
      </c>
      <c r="F65">
        <f>GT_Spot!T65</f>
        <v>0</v>
      </c>
      <c r="G65">
        <f>PPCL_NG!T65</f>
        <v>27.68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865.01690412799815</v>
      </c>
      <c r="P65" s="36">
        <v>75.09</v>
      </c>
      <c r="Q65" s="36">
        <v>22.736932002158664</v>
      </c>
      <c r="R65" s="38">
        <v>24.2</v>
      </c>
      <c r="S65" s="38">
        <v>0</v>
      </c>
      <c r="T65" s="37">
        <f>SUMPRODUCT(LTA!J65:AN65,LTA!J$101:AN$101,LTA!J$105:AN$105)</f>
        <v>70.08</v>
      </c>
      <c r="U65" s="37">
        <f>SUMPRODUCT(LTA!J65:AN65,LTA!J$102:AN$102,LTA!J$105:AN$105)</f>
        <v>378.83224999999993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75.38</v>
      </c>
      <c r="Z65" s="34">
        <f>IEX!P65</f>
        <v>0</v>
      </c>
      <c r="AA65" s="75">
        <f>STOA!J65</f>
        <v>235.24</v>
      </c>
      <c r="AB65" s="75">
        <f>-STOA!P65</f>
        <v>0</v>
      </c>
      <c r="AC65">
        <f t="shared" si="0"/>
        <v>16.70419027765054</v>
      </c>
      <c r="AD65">
        <f t="shared" si="1"/>
        <v>1881.4992503644562</v>
      </c>
      <c r="AE65">
        <f>'IDT-1'!F65</f>
        <v>21</v>
      </c>
      <c r="AF65" s="24"/>
      <c r="AG65">
        <f t="shared" si="2"/>
        <v>1902.4992503644562</v>
      </c>
      <c r="AI65" s="34">
        <f>PXIL!J65</f>
        <v>0</v>
      </c>
      <c r="AJ65" s="34">
        <f>PXIL!P65</f>
        <v>0</v>
      </c>
      <c r="AK65" s="34">
        <f>RTM_IEX!J65</f>
        <v>38.659999999999997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3.46035</v>
      </c>
      <c r="E66">
        <f>GT_NG!T66</f>
        <v>12.220183486238533</v>
      </c>
      <c r="F66">
        <f>GT_Spot!T66</f>
        <v>0</v>
      </c>
      <c r="G66">
        <f>PPCL_NG!T66</f>
        <v>27.68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864.68628422145605</v>
      </c>
      <c r="P66" s="36">
        <v>75.09</v>
      </c>
      <c r="Q66" s="36">
        <v>22.736932002158664</v>
      </c>
      <c r="R66" s="38">
        <v>24.2</v>
      </c>
      <c r="S66" s="38">
        <v>0</v>
      </c>
      <c r="T66" s="37">
        <f>SUMPRODUCT(LTA!J66:AN66,LTA!J$101:AN$101,LTA!J$105:AN$105)</f>
        <v>67.44</v>
      </c>
      <c r="U66" s="37">
        <f>SUMPRODUCT(LTA!J66:AN66,LTA!J$102:AN$102,LTA!J$105:AN$105)</f>
        <v>372.60524999999996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86.99</v>
      </c>
      <c r="Z66" s="34">
        <f>IEX!P66</f>
        <v>0</v>
      </c>
      <c r="AA66" s="75">
        <f>STOA!J66</f>
        <v>235.24</v>
      </c>
      <c r="AB66" s="75">
        <f>-STOA!P66</f>
        <v>0</v>
      </c>
      <c r="AC66">
        <f t="shared" si="0"/>
        <v>16.725419222472969</v>
      </c>
      <c r="AD66">
        <f t="shared" si="1"/>
        <v>1883.8904015130915</v>
      </c>
      <c r="AE66">
        <f>'IDT-1'!F66</f>
        <v>6</v>
      </c>
      <c r="AF66" s="24"/>
      <c r="AG66">
        <f t="shared" si="2"/>
        <v>1889.8904015130915</v>
      </c>
      <c r="AI66" s="34">
        <f>PXIL!J66</f>
        <v>0</v>
      </c>
      <c r="AJ66" s="34">
        <f>PXIL!P66</f>
        <v>0</v>
      </c>
      <c r="AK66" s="34">
        <f>RTM_IEX!J66</f>
        <v>38.659999999999997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3.46035</v>
      </c>
      <c r="E67">
        <f>GT_NG!T67</f>
        <v>12.220183486238533</v>
      </c>
      <c r="F67">
        <f>GT_Spot!T67</f>
        <v>0</v>
      </c>
      <c r="G67">
        <f>PPCL_NG!T67</f>
        <v>27.68</v>
      </c>
      <c r="H67">
        <f>PPCL_Spot!T67</f>
        <v>0</v>
      </c>
      <c r="I67">
        <f>Bawana_NG!T67</f>
        <v>69.60682102571127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874.26952551301076</v>
      </c>
      <c r="P67" s="36">
        <v>75.09</v>
      </c>
      <c r="Q67" s="36">
        <v>23.526825418240691</v>
      </c>
      <c r="R67" s="38">
        <v>24.2</v>
      </c>
      <c r="S67" s="38">
        <v>0</v>
      </c>
      <c r="T67" s="37">
        <f>SUMPRODUCT(LTA!J67:AN67,LTA!J$101:AN$101,LTA!J$105:AN$105)</f>
        <v>62.46</v>
      </c>
      <c r="U67" s="37">
        <f>SUMPRODUCT(LTA!J67:AN67,LTA!J$102:AN$102,LTA!J$105:AN$105)</f>
        <v>366.67424999999992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82.15</v>
      </c>
      <c r="Z67" s="34">
        <f>IEX!P67</f>
        <v>0</v>
      </c>
      <c r="AA67" s="75">
        <f>STOA!J67</f>
        <v>235.24</v>
      </c>
      <c r="AB67" s="75">
        <f>-STOA!P67</f>
        <v>0</v>
      </c>
      <c r="AC67">
        <f t="shared" si="0"/>
        <v>16.763190007900175</v>
      </c>
      <c r="AD67">
        <f t="shared" si="1"/>
        <v>1888.144765435301</v>
      </c>
      <c r="AE67">
        <f>'IDT-1'!F67</f>
        <v>0</v>
      </c>
      <c r="AF67" s="24"/>
      <c r="AG67">
        <f t="shared" si="2"/>
        <v>1888.144765435301</v>
      </c>
      <c r="AI67" s="34">
        <f>PXIL!J67</f>
        <v>0</v>
      </c>
      <c r="AJ67" s="34">
        <f>PXIL!P67</f>
        <v>0</v>
      </c>
      <c r="AK67" s="34">
        <f>RTM_IEX!J67</f>
        <v>48.33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3.46035</v>
      </c>
      <c r="E68">
        <f>GT_NG!T68</f>
        <v>12.220183486238533</v>
      </c>
      <c r="F68">
        <f>GT_Spot!T68</f>
        <v>0</v>
      </c>
      <c r="G68">
        <f>PPCL_NG!T68</f>
        <v>27.68</v>
      </c>
      <c r="H68">
        <f>PPCL_Spot!T68</f>
        <v>0</v>
      </c>
      <c r="I68">
        <f>Bawana_NG!T68</f>
        <v>69.60682102571127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875.7502439123333</v>
      </c>
      <c r="P68" s="36">
        <v>75.09</v>
      </c>
      <c r="Q68" s="36">
        <v>23.526825418240691</v>
      </c>
      <c r="R68" s="38">
        <v>24.2</v>
      </c>
      <c r="S68" s="38">
        <v>0</v>
      </c>
      <c r="T68" s="37">
        <f>SUMPRODUCT(LTA!J68:AN68,LTA!J$101:AN$101,LTA!J$105:AN$105)</f>
        <v>59.24</v>
      </c>
      <c r="U68" s="37">
        <f>SUMPRODUCT(LTA!J68:AN68,LTA!J$102:AN$102,LTA!J$105:AN$105)</f>
        <v>360.1462499999999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75.39</v>
      </c>
      <c r="Z68" s="34">
        <f>IEX!P68</f>
        <v>0</v>
      </c>
      <c r="AA68" s="75">
        <f>STOA!J68</f>
        <v>235.24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16.630949929814211</v>
      </c>
      <c r="AD68">
        <f t="shared" ref="AD68:AD98" si="4">SUM(B68:AB68,AI68:AR68)-AC68</f>
        <v>1873.2497239127094</v>
      </c>
      <c r="AE68">
        <f>'IDT-1'!F68</f>
        <v>0</v>
      </c>
      <c r="AF68" s="24"/>
      <c r="AG68">
        <f t="shared" ref="AG68:AG98" si="5">SUM(AD68:AF68)</f>
        <v>1873.2497239127094</v>
      </c>
      <c r="AI68" s="34">
        <f>PXIL!J68</f>
        <v>0</v>
      </c>
      <c r="AJ68" s="34">
        <f>PXIL!P68</f>
        <v>0</v>
      </c>
      <c r="AK68" s="34">
        <f>RTM_IEX!J68</f>
        <v>48.33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3.46035</v>
      </c>
      <c r="E69">
        <f>GT_NG!T69</f>
        <v>12.220183486238533</v>
      </c>
      <c r="F69">
        <f>GT_Spot!T69</f>
        <v>0</v>
      </c>
      <c r="G69">
        <f>PPCL_NG!T69</f>
        <v>27.68</v>
      </c>
      <c r="H69">
        <f>PPCL_Spot!T69</f>
        <v>0</v>
      </c>
      <c r="I69">
        <f>Bawana_NG!T69</f>
        <v>69.60682102571127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866.63646029494134</v>
      </c>
      <c r="P69" s="36">
        <v>75.09</v>
      </c>
      <c r="Q69" s="36">
        <v>22.736499384236456</v>
      </c>
      <c r="R69" s="38">
        <v>24.2</v>
      </c>
      <c r="S69" s="38">
        <v>0</v>
      </c>
      <c r="T69" s="37">
        <f>SUMPRODUCT(LTA!J69:AN69,LTA!J$101:AN$101,LTA!J$105:AN$105)</f>
        <v>56.56</v>
      </c>
      <c r="U69" s="37">
        <f>SUMPRODUCT(LTA!J69:AN69,LTA!J$102:AN$102,LTA!J$105:AN$105)</f>
        <v>353.91874999999993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73.45</v>
      </c>
      <c r="Z69" s="34">
        <f>IEX!P69</f>
        <v>0</v>
      </c>
      <c r="AA69" s="75">
        <f>STOA!J69</f>
        <v>235.24</v>
      </c>
      <c r="AB69" s="75">
        <f>-STOA!P69</f>
        <v>0</v>
      </c>
      <c r="AC69">
        <f t="shared" si="3"/>
        <v>16.193135764881919</v>
      </c>
      <c r="AD69">
        <f t="shared" si="4"/>
        <v>1823.9359284262455</v>
      </c>
      <c r="AE69">
        <f>'IDT-1'!F69</f>
        <v>0</v>
      </c>
      <c r="AF69" s="24"/>
      <c r="AG69">
        <f t="shared" si="5"/>
        <v>1823.9359284262455</v>
      </c>
      <c r="AI69" s="34">
        <f>PXIL!J69</f>
        <v>0</v>
      </c>
      <c r="AJ69" s="34">
        <f>PXIL!P69</f>
        <v>0</v>
      </c>
      <c r="AK69" s="34">
        <f>RTM_IEX!J69</f>
        <v>19.329999999999998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3.46035</v>
      </c>
      <c r="E70">
        <f>GT_NG!T70</f>
        <v>12.220183486238533</v>
      </c>
      <c r="F70">
        <f>GT_Spot!T70</f>
        <v>0</v>
      </c>
      <c r="G70">
        <f>PPCL_NG!T70</f>
        <v>27.68</v>
      </c>
      <c r="H70">
        <f>PPCL_Spot!T70</f>
        <v>0</v>
      </c>
      <c r="I70">
        <f>Bawana_NG!T70</f>
        <v>69.60682102571127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862.33389222742471</v>
      </c>
      <c r="P70" s="36">
        <v>75.09</v>
      </c>
      <c r="Q70" s="36">
        <v>22.736499384236456</v>
      </c>
      <c r="R70" s="38">
        <v>23.09</v>
      </c>
      <c r="S70" s="38">
        <v>0</v>
      </c>
      <c r="T70" s="37">
        <f>SUMPRODUCT(LTA!J70:AN70,LTA!J$101:AN$101,LTA!J$105:AN$105)</f>
        <v>54.67</v>
      </c>
      <c r="U70" s="37">
        <f>SUMPRODUCT(LTA!J70:AN70,LTA!J$102:AN$102,LTA!J$105:AN$105)</f>
        <v>349.58449999999988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72.489999999999995</v>
      </c>
      <c r="Z70" s="34">
        <f>IEX!P70</f>
        <v>0</v>
      </c>
      <c r="AA70" s="75">
        <f>STOA!J70</f>
        <v>235.24</v>
      </c>
      <c r="AB70" s="75">
        <f>-STOA!P70</f>
        <v>0</v>
      </c>
      <c r="AC70">
        <f t="shared" si="3"/>
        <v>16.082283765887777</v>
      </c>
      <c r="AD70">
        <f t="shared" si="4"/>
        <v>1811.4499623577231</v>
      </c>
      <c r="AE70">
        <f>'IDT-1'!F70</f>
        <v>0</v>
      </c>
      <c r="AF70" s="24"/>
      <c r="AG70">
        <f t="shared" si="5"/>
        <v>1811.4499623577231</v>
      </c>
      <c r="AI70" s="34">
        <f>PXIL!J70</f>
        <v>0</v>
      </c>
      <c r="AJ70" s="34">
        <f>PXIL!P70</f>
        <v>0</v>
      </c>
      <c r="AK70" s="34">
        <f>RTM_IEX!J70</f>
        <v>19.329999999999998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3.46035</v>
      </c>
      <c r="E71">
        <f>GT_NG!T71</f>
        <v>12.220183486238533</v>
      </c>
      <c r="F71">
        <f>GT_Spot!T71</f>
        <v>0</v>
      </c>
      <c r="G71">
        <f>PPCL_NG!T71</f>
        <v>27.68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861.21616684040646</v>
      </c>
      <c r="P71" s="36">
        <v>75.09</v>
      </c>
      <c r="Q71" s="36">
        <v>22.736932002158664</v>
      </c>
      <c r="R71" s="38">
        <v>17.37</v>
      </c>
      <c r="S71" s="38">
        <v>0</v>
      </c>
      <c r="T71" s="37">
        <f>SUMPRODUCT(LTA!J71:AN71,LTA!J$101:AN$101,LTA!J$105:AN$105)</f>
        <v>42.730000000000004</v>
      </c>
      <c r="U71" s="37">
        <f>SUMPRODUCT(LTA!J71:AN71,LTA!J$102:AN$102,LTA!J$105:AN$105)</f>
        <v>344.43424999999991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74.42</v>
      </c>
      <c r="Z71" s="34">
        <f>IEX!P71</f>
        <v>0</v>
      </c>
      <c r="AA71" s="75">
        <f>STOA!J71</f>
        <v>235.24</v>
      </c>
      <c r="AB71" s="75">
        <f>-STOA!P71</f>
        <v>0</v>
      </c>
      <c r="AC71">
        <f t="shared" si="3"/>
        <v>15.888733364493474</v>
      </c>
      <c r="AD71">
        <f t="shared" si="4"/>
        <v>1789.6491489643101</v>
      </c>
      <c r="AE71">
        <f>'IDT-1'!F71</f>
        <v>0</v>
      </c>
      <c r="AF71" s="24"/>
      <c r="AG71">
        <f t="shared" si="5"/>
        <v>1789.6491489643101</v>
      </c>
      <c r="AI71" s="34">
        <f>PXIL!J71</f>
        <v>0</v>
      </c>
      <c r="AJ71" s="34">
        <f>PXIL!P71</f>
        <v>0</v>
      </c>
      <c r="AK71" s="34">
        <f>RTM_IEX!J71</f>
        <v>19.329999999999998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3.46035</v>
      </c>
      <c r="E72">
        <f>GT_NG!T72</f>
        <v>12.220183486238533</v>
      </c>
      <c r="F72">
        <f>GT_Spot!T72</f>
        <v>0</v>
      </c>
      <c r="G72">
        <f>PPCL_NG!T72</f>
        <v>27.68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861.21618028819421</v>
      </c>
      <c r="P72" s="36">
        <v>75.09</v>
      </c>
      <c r="Q72" s="36">
        <v>22.736932002158664</v>
      </c>
      <c r="R72" s="38">
        <v>4.6400000000000006</v>
      </c>
      <c r="S72" s="38">
        <v>0</v>
      </c>
      <c r="T72" s="37">
        <f>SUMPRODUCT(LTA!J72:AN72,LTA!J$101:AN$101,LTA!J$105:AN$105)</f>
        <v>37.46</v>
      </c>
      <c r="U72" s="37">
        <f>SUMPRODUCT(LTA!J72:AN72,LTA!J$102:AN$102,LTA!J$105:AN$105)</f>
        <v>339.64049999999992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79.25</v>
      </c>
      <c r="Z72" s="34">
        <f>IEX!P72</f>
        <v>0</v>
      </c>
      <c r="AA72" s="75">
        <f>STOA!J72</f>
        <v>235.24</v>
      </c>
      <c r="AB72" s="75">
        <f>-STOA!P72</f>
        <v>0</v>
      </c>
      <c r="AC72">
        <f t="shared" si="3"/>
        <v>15.730652482834007</v>
      </c>
      <c r="AD72">
        <f t="shared" si="4"/>
        <v>1771.8434932937573</v>
      </c>
      <c r="AE72">
        <f>'IDT-1'!F72</f>
        <v>0</v>
      </c>
      <c r="AF72" s="24"/>
      <c r="AG72">
        <f t="shared" si="5"/>
        <v>1771.8434932937573</v>
      </c>
      <c r="AI72" s="34">
        <f>PXIL!J72</f>
        <v>0</v>
      </c>
      <c r="AJ72" s="34">
        <f>PXIL!P72</f>
        <v>0</v>
      </c>
      <c r="AK72" s="34">
        <f>RTM_IEX!J72</f>
        <v>19.329999999999998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3.46035</v>
      </c>
      <c r="E73">
        <f>GT_NG!T73</f>
        <v>12.220183486238533</v>
      </c>
      <c r="F73">
        <f>GT_Spot!T73</f>
        <v>0</v>
      </c>
      <c r="G73">
        <f>PPCL_NG!T73</f>
        <v>27.68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860.74535699902879</v>
      </c>
      <c r="P73" s="36">
        <v>75.09</v>
      </c>
      <c r="Q73" s="36">
        <v>22.736932002158664</v>
      </c>
      <c r="R73" s="38">
        <v>0.2825454545454546</v>
      </c>
      <c r="S73" s="38">
        <v>0</v>
      </c>
      <c r="T73" s="37">
        <f>SUMPRODUCT(LTA!J73:AN73,LTA!J$101:AN$101,LTA!J$105:AN$105)</f>
        <v>31.57</v>
      </c>
      <c r="U73" s="37">
        <f>SUMPRODUCT(LTA!J73:AN73,LTA!J$102:AN$102,LTA!J$105:AN$105)</f>
        <v>335.17199999999991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71.52</v>
      </c>
      <c r="Z73" s="34">
        <f>IEX!P73</f>
        <v>0</v>
      </c>
      <c r="AA73" s="75">
        <f>STOA!J73</f>
        <v>235.24</v>
      </c>
      <c r="AB73" s="75">
        <f>-STOA!P73</f>
        <v>0</v>
      </c>
      <c r="AC73">
        <f t="shared" si="3"/>
        <v>15.61399283788935</v>
      </c>
      <c r="AD73">
        <f t="shared" si="4"/>
        <v>1758.7033751040822</v>
      </c>
      <c r="AE73">
        <f>'IDT-1'!F73</f>
        <v>0</v>
      </c>
      <c r="AF73" s="24"/>
      <c r="AG73">
        <f t="shared" si="5"/>
        <v>1758.7033751040822</v>
      </c>
      <c r="AI73" s="34">
        <f>PXIL!J73</f>
        <v>0</v>
      </c>
      <c r="AJ73" s="34">
        <f>PXIL!P73</f>
        <v>0</v>
      </c>
      <c r="AK73" s="34">
        <f>RTM_IEX!J73</f>
        <v>28.99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3.46035</v>
      </c>
      <c r="E74">
        <f>GT_NG!T74</f>
        <v>12.220183486238533</v>
      </c>
      <c r="F74">
        <f>GT_Spot!T74</f>
        <v>0</v>
      </c>
      <c r="G74">
        <f>PPCL_NG!T74</f>
        <v>27.68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863.48742223028592</v>
      </c>
      <c r="P74" s="36">
        <v>75.09</v>
      </c>
      <c r="Q74" s="36">
        <v>22.736932002158664</v>
      </c>
      <c r="R74" s="38">
        <v>0.01</v>
      </c>
      <c r="S74" s="38">
        <v>0</v>
      </c>
      <c r="T74" s="37">
        <f>SUMPRODUCT(LTA!J74:AN74,LTA!J$101:AN$101,LTA!J$105:AN$105)</f>
        <v>25.67</v>
      </c>
      <c r="U74" s="37">
        <f>SUMPRODUCT(LTA!J74:AN74,LTA!J$102:AN$102,LTA!J$105:AN$105)</f>
        <v>330.39899999999989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62.82</v>
      </c>
      <c r="Z74" s="34">
        <f>IEX!P74</f>
        <v>0</v>
      </c>
      <c r="AA74" s="75">
        <f>STOA!J74</f>
        <v>235.24</v>
      </c>
      <c r="AB74" s="75">
        <f>-STOA!P74</f>
        <v>0</v>
      </c>
      <c r="AC74">
        <f t="shared" si="3"/>
        <v>15.465242211924412</v>
      </c>
      <c r="AD74">
        <f t="shared" si="4"/>
        <v>1741.9486455067588</v>
      </c>
      <c r="AE74">
        <f>'IDT-1'!F74</f>
        <v>0</v>
      </c>
      <c r="AF74" s="24"/>
      <c r="AG74">
        <f t="shared" si="5"/>
        <v>1741.9486455067588</v>
      </c>
      <c r="AI74" s="34">
        <f>PXIL!J74</f>
        <v>0</v>
      </c>
      <c r="AJ74" s="34">
        <f>PXIL!P74</f>
        <v>0</v>
      </c>
      <c r="AK74" s="34">
        <f>RTM_IEX!J74</f>
        <v>28.99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3.46035</v>
      </c>
      <c r="E75">
        <f>GT_NG!T75</f>
        <v>11.963302752293581</v>
      </c>
      <c r="F75">
        <f>GT_Spot!T75</f>
        <v>0</v>
      </c>
      <c r="G75">
        <f>PPCL_NG!T75</f>
        <v>27.68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863.48728804005441</v>
      </c>
      <c r="P75" s="36">
        <v>75.09</v>
      </c>
      <c r="Q75" s="36">
        <v>22.736932002158664</v>
      </c>
      <c r="R75" s="38">
        <v>0</v>
      </c>
      <c r="S75" s="38">
        <v>0</v>
      </c>
      <c r="T75" s="37">
        <f>SUMPRODUCT(LTA!J75:AN75,LTA!J$101:AN$101,LTA!J$105:AN$105)</f>
        <v>18.489999999999998</v>
      </c>
      <c r="U75" s="37">
        <f>SUMPRODUCT(LTA!J75:AN75,LTA!J$102:AN$102,LTA!J$105:AN$105)</f>
        <v>326.63824999999991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54.12</v>
      </c>
      <c r="Z75" s="34">
        <f>IEX!P75</f>
        <v>0</v>
      </c>
      <c r="AA75" s="75">
        <f>STOA!J75</f>
        <v>235.24</v>
      </c>
      <c r="AB75" s="75">
        <f>-STOA!P75</f>
        <v>0</v>
      </c>
      <c r="AC75">
        <f t="shared" si="3"/>
        <v>15.290141880591658</v>
      </c>
      <c r="AD75">
        <f t="shared" si="4"/>
        <v>1722.225980913915</v>
      </c>
      <c r="AE75">
        <f>'IDT-1'!F75</f>
        <v>0</v>
      </c>
      <c r="AF75" s="24"/>
      <c r="AG75">
        <f t="shared" si="5"/>
        <v>1722.225980913915</v>
      </c>
      <c r="AI75" s="34">
        <f>PXIL!J75</f>
        <v>0</v>
      </c>
      <c r="AJ75" s="34">
        <f>PXIL!P75</f>
        <v>0</v>
      </c>
      <c r="AK75" s="34">
        <f>RTM_IEX!J75</f>
        <v>29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3.46035</v>
      </c>
      <c r="E76">
        <f>GT_NG!T76</f>
        <v>11.963302752293581</v>
      </c>
      <c r="F76">
        <f>GT_Spot!T76</f>
        <v>0</v>
      </c>
      <c r="G76">
        <f>PPCL_NG!T76</f>
        <v>29.4984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863.48716308110988</v>
      </c>
      <c r="P76" s="36">
        <v>75.09</v>
      </c>
      <c r="Q76" s="36">
        <v>22.736932002158664</v>
      </c>
      <c r="R76" s="38">
        <v>0</v>
      </c>
      <c r="S76" s="38">
        <v>0</v>
      </c>
      <c r="T76" s="37">
        <f>SUMPRODUCT(LTA!J76:AN76,LTA!J$101:AN$101,LTA!J$105:AN$105)</f>
        <v>13.53</v>
      </c>
      <c r="U76" s="37">
        <f>SUMPRODUCT(LTA!J76:AN76,LTA!J$102:AN$102,LTA!J$105:AN$105)</f>
        <v>322.37824999999992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51.22</v>
      </c>
      <c r="Z76" s="34">
        <f>IEX!P76</f>
        <v>0</v>
      </c>
      <c r="AA76" s="75">
        <f>STOA!J76</f>
        <v>235.24</v>
      </c>
      <c r="AB76" s="75">
        <f>-STOA!P76</f>
        <v>0</v>
      </c>
      <c r="AC76">
        <f t="shared" si="3"/>
        <v>15.199486700952948</v>
      </c>
      <c r="AD76">
        <f t="shared" si="4"/>
        <v>1712.0149111346091</v>
      </c>
      <c r="AE76">
        <f>'IDT-1'!F76</f>
        <v>0</v>
      </c>
      <c r="AF76" s="24"/>
      <c r="AG76">
        <f t="shared" si="5"/>
        <v>1712.0149111346091</v>
      </c>
      <c r="AI76" s="34">
        <f>PXIL!J76</f>
        <v>0</v>
      </c>
      <c r="AJ76" s="34">
        <f>PXIL!P76</f>
        <v>0</v>
      </c>
      <c r="AK76" s="34">
        <f>RTM_IEX!J76</f>
        <v>29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3.46035</v>
      </c>
      <c r="E77">
        <f>GT_NG!T77</f>
        <v>12.329026158209897</v>
      </c>
      <c r="F77">
        <f>GT_Spot!T77</f>
        <v>0</v>
      </c>
      <c r="G77">
        <f>PPCL_NG!T77</f>
        <v>31.426400000000005</v>
      </c>
      <c r="H77">
        <f>PPCL_Spot!T77</f>
        <v>0</v>
      </c>
      <c r="I77">
        <f>Bawana_NG!T77</f>
        <v>69.608831164469805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828.69574506745357</v>
      </c>
      <c r="P77" s="36">
        <v>75.09</v>
      </c>
      <c r="Q77" s="36">
        <v>22.736932002158664</v>
      </c>
      <c r="R77" s="38">
        <v>0</v>
      </c>
      <c r="S77" s="38">
        <v>0</v>
      </c>
      <c r="T77" s="37">
        <f>SUMPRODUCT(LTA!J77:AN77,LTA!J$101:AN$101,LTA!J$105:AN$105)</f>
        <v>8.41</v>
      </c>
      <c r="U77" s="37">
        <f>SUMPRODUCT(LTA!J77:AN77,LTA!J$102:AN$102,LTA!J$105:AN$105)</f>
        <v>317.71974999999992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50.26</v>
      </c>
      <c r="Z77" s="34">
        <f>IEX!P77</f>
        <v>0</v>
      </c>
      <c r="AA77" s="75">
        <f>STOA!J77</f>
        <v>235.24</v>
      </c>
      <c r="AB77" s="75">
        <f>-STOA!P77</f>
        <v>0</v>
      </c>
      <c r="AC77">
        <f t="shared" si="3"/>
        <v>14.904005902652171</v>
      </c>
      <c r="AD77">
        <f t="shared" si="4"/>
        <v>1678.73302848964</v>
      </c>
      <c r="AE77">
        <f>'IDT-1'!F77</f>
        <v>0</v>
      </c>
      <c r="AF77" s="24"/>
      <c r="AG77">
        <f t="shared" si="5"/>
        <v>1678.73302848964</v>
      </c>
      <c r="AI77" s="34">
        <f>PXIL!J77</f>
        <v>0</v>
      </c>
      <c r="AJ77" s="34">
        <f>PXIL!P77</f>
        <v>0</v>
      </c>
      <c r="AK77" s="34">
        <f>RTM_IEX!J77</f>
        <v>38.659999999999997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3.46035</v>
      </c>
      <c r="E78">
        <f>GT_NG!T78</f>
        <v>12.329026158209897</v>
      </c>
      <c r="F78">
        <f>GT_Spot!T78</f>
        <v>0</v>
      </c>
      <c r="G78">
        <f>PPCL_NG!T78</f>
        <v>35.282400000000003</v>
      </c>
      <c r="H78">
        <f>PPCL_Spot!T78</f>
        <v>0</v>
      </c>
      <c r="I78">
        <f>Bawana_NG!T78</f>
        <v>69.608831164469805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860.40321311462503</v>
      </c>
      <c r="P78" s="36">
        <v>75.09</v>
      </c>
      <c r="Q78" s="36">
        <v>22.736932002158664</v>
      </c>
      <c r="R78" s="38">
        <v>0</v>
      </c>
      <c r="S78" s="38">
        <v>0</v>
      </c>
      <c r="T78" s="37">
        <f>SUMPRODUCT(LTA!J78:AN78,LTA!J$101:AN$101,LTA!J$105:AN$105)</f>
        <v>5.43</v>
      </c>
      <c r="U78" s="37">
        <f>SUMPRODUCT(LTA!J78:AN78,LTA!J$102:AN$102,LTA!J$105:AN$105)</f>
        <v>315.10074999999989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48.33</v>
      </c>
      <c r="Z78" s="34">
        <f>IEX!P78</f>
        <v>0</v>
      </c>
      <c r="AA78" s="75">
        <f>STOA!J78</f>
        <v>235.24</v>
      </c>
      <c r="AB78" s="75">
        <f>-STOA!P78</f>
        <v>0</v>
      </c>
      <c r="AC78">
        <f t="shared" si="3"/>
        <v>14.810501221467279</v>
      </c>
      <c r="AD78">
        <f t="shared" si="4"/>
        <v>1668.201001217996</v>
      </c>
      <c r="AE78">
        <f>'IDT-1'!F78</f>
        <v>0</v>
      </c>
      <c r="AF78" s="24"/>
      <c r="AG78">
        <f t="shared" si="5"/>
        <v>1668.201001217996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3.46035</v>
      </c>
      <c r="E79">
        <f>GT_NG!T79</f>
        <v>12.329026158209897</v>
      </c>
      <c r="F79">
        <f>GT_Spot!T79</f>
        <v>0</v>
      </c>
      <c r="G79">
        <f>PPCL_NG!T79</f>
        <v>35.282400000000003</v>
      </c>
      <c r="H79">
        <f>PPCL_Spot!T79</f>
        <v>0</v>
      </c>
      <c r="I79">
        <f>Bawana_NG!T79</f>
        <v>69.608831164469805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924.50805998788258</v>
      </c>
      <c r="P79" s="36">
        <v>75.09</v>
      </c>
      <c r="Q79" s="36">
        <v>22.736932002158664</v>
      </c>
      <c r="R79" s="38">
        <v>0</v>
      </c>
      <c r="S79" s="38">
        <v>0</v>
      </c>
      <c r="T79" s="37">
        <f>SUMPRODUCT(LTA!J79:AN79,LTA!J$101:AN$101,LTA!J$105:AN$105)</f>
        <v>2.7199999999999998</v>
      </c>
      <c r="U79" s="37">
        <f>SUMPRODUCT(LTA!J79:AN79,LTA!J$102:AN$102,LTA!J$105:AN$105)</f>
        <v>314.13774999999993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38.549999999999997</v>
      </c>
      <c r="Z79" s="34">
        <f>IEX!P79</f>
        <v>0</v>
      </c>
      <c r="AA79" s="75">
        <f>STOA!J79</f>
        <v>235.24</v>
      </c>
      <c r="AB79" s="75">
        <f>-STOA!P79</f>
        <v>0</v>
      </c>
      <c r="AC79">
        <f t="shared" si="3"/>
        <v>15.43380002439585</v>
      </c>
      <c r="AD79">
        <f t="shared" si="4"/>
        <v>1698.229549288325</v>
      </c>
      <c r="AE79">
        <f>'IDT-1'!F79</f>
        <v>0</v>
      </c>
      <c r="AF79" s="24"/>
      <c r="AG79">
        <f t="shared" si="5"/>
        <v>1698.229549288325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3.46035</v>
      </c>
      <c r="E80">
        <f>GT_NG!T80</f>
        <v>12.329026158209897</v>
      </c>
      <c r="F80">
        <f>GT_Spot!T80</f>
        <v>0</v>
      </c>
      <c r="G80">
        <f>PPCL_NG!T80</f>
        <v>39.138400000000004</v>
      </c>
      <c r="H80">
        <f>PPCL_Spot!T80</f>
        <v>0</v>
      </c>
      <c r="I80">
        <f>Bawana_NG!T80</f>
        <v>69.608831164469805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924.34789263069524</v>
      </c>
      <c r="P80" s="36">
        <v>75.09</v>
      </c>
      <c r="Q80" s="36">
        <v>22.736932002158664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313.82999999999993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49.67</v>
      </c>
      <c r="Z80" s="34">
        <f>IEX!P80</f>
        <v>0</v>
      </c>
      <c r="AA80" s="75">
        <f>STOA!J80</f>
        <v>235.24</v>
      </c>
      <c r="AB80" s="75">
        <f>-STOA!P80</f>
        <v>0</v>
      </c>
      <c r="AC80">
        <f t="shared" si="3"/>
        <v>15.543431151652602</v>
      </c>
      <c r="AD80">
        <f t="shared" si="4"/>
        <v>1710.578000803881</v>
      </c>
      <c r="AE80">
        <f>'IDT-1'!F80</f>
        <v>0</v>
      </c>
      <c r="AF80" s="24"/>
      <c r="AG80">
        <f t="shared" si="5"/>
        <v>1710.578000803881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3.46035</v>
      </c>
      <c r="E81">
        <f>GT_NG!T81</f>
        <v>12.329026158209897</v>
      </c>
      <c r="F81">
        <f>GT_Spot!T81</f>
        <v>0</v>
      </c>
      <c r="G81">
        <f>PPCL_NG!T81</f>
        <v>38.708093197379434</v>
      </c>
      <c r="H81">
        <f>PPCL_Spot!T81</f>
        <v>0</v>
      </c>
      <c r="I81">
        <f>Bawana_NG!T81</f>
        <v>69.608831164469805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930.14480458793514</v>
      </c>
      <c r="P81" s="36">
        <v>75.09</v>
      </c>
      <c r="Q81" s="36">
        <v>22.736932002158664</v>
      </c>
      <c r="R81" s="38">
        <v>0</v>
      </c>
      <c r="S81" s="38">
        <v>0</v>
      </c>
      <c r="T81" s="37">
        <f>SUMPRODUCT(LTA!J81:AN81,LTA!J$101:AN$101,LTA!J$105:AN$105)</f>
        <v>0.67</v>
      </c>
      <c r="U81" s="37">
        <f>SUMPRODUCT(LTA!J81:AN81,LTA!J$102:AN$102,LTA!J$105:AN$105)</f>
        <v>313.28999999999991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58.34</v>
      </c>
      <c r="Z81" s="34">
        <f>IEX!P81</f>
        <v>0</v>
      </c>
      <c r="AA81" s="75">
        <f>STOA!J81</f>
        <v>235.24</v>
      </c>
      <c r="AB81" s="75">
        <f>-STOA!P81</f>
        <v>0</v>
      </c>
      <c r="AC81">
        <f t="shared" si="3"/>
        <v>15.750982552235207</v>
      </c>
      <c r="AD81">
        <f t="shared" si="4"/>
        <v>1713.8670545579178</v>
      </c>
      <c r="AE81">
        <f>'IDT-1'!F81</f>
        <v>0</v>
      </c>
      <c r="AF81" s="24"/>
      <c r="AG81">
        <f t="shared" si="5"/>
        <v>1713.8670545579178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3.46035</v>
      </c>
      <c r="E82">
        <f>GT_NG!T82</f>
        <v>12.329026158209897</v>
      </c>
      <c r="F82">
        <f>GT_Spot!T82</f>
        <v>0</v>
      </c>
      <c r="G82">
        <f>PPCL_NG!T82</f>
        <v>43.5</v>
      </c>
      <c r="H82">
        <f>PPCL_Spot!T82</f>
        <v>0</v>
      </c>
      <c r="I82">
        <f>Bawana_NG!T82</f>
        <v>69.608831164469805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930.21499079368152</v>
      </c>
      <c r="P82" s="36">
        <v>75.09</v>
      </c>
      <c r="Q82" s="36">
        <v>22.736932002158664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312.3599999999999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55.55</v>
      </c>
      <c r="Z82" s="34">
        <f>IEX!P82</f>
        <v>0</v>
      </c>
      <c r="AA82" s="75">
        <f>STOA!J82</f>
        <v>235.24</v>
      </c>
      <c r="AB82" s="75">
        <f>-STOA!P82</f>
        <v>0</v>
      </c>
      <c r="AC82">
        <f t="shared" si="3"/>
        <v>15.66635569548688</v>
      </c>
      <c r="AD82">
        <f t="shared" si="4"/>
        <v>1724.4237744230329</v>
      </c>
      <c r="AE82">
        <f>'IDT-1'!F82</f>
        <v>0</v>
      </c>
      <c r="AF82" s="24"/>
      <c r="AG82">
        <f t="shared" si="5"/>
        <v>1724.4237744230329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3.46035</v>
      </c>
      <c r="E83">
        <f>GT_NG!T83</f>
        <v>12.329026158209897</v>
      </c>
      <c r="F83">
        <f>GT_Spot!T83</f>
        <v>0</v>
      </c>
      <c r="G83">
        <f>PPCL_NG!T83</f>
        <v>51.23</v>
      </c>
      <c r="H83">
        <f>PPCL_Spot!T83</f>
        <v>0</v>
      </c>
      <c r="I83">
        <f>Bawana_NG!T83</f>
        <v>69.608831164469805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931.36000031240701</v>
      </c>
      <c r="P83" s="36">
        <v>75.09</v>
      </c>
      <c r="Q83" s="36">
        <v>22.736932002158664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313.7299999999999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66.44</v>
      </c>
      <c r="Z83" s="34">
        <f>IEX!P83</f>
        <v>0</v>
      </c>
      <c r="AA83" s="75">
        <f>STOA!J83</f>
        <v>235.24</v>
      </c>
      <c r="AB83" s="75">
        <f>-STOA!P83</f>
        <v>0</v>
      </c>
      <c r="AC83">
        <f t="shared" si="3"/>
        <v>16.029906329695574</v>
      </c>
      <c r="AD83">
        <f t="shared" si="4"/>
        <v>1725.1952333075499</v>
      </c>
      <c r="AE83">
        <f>'IDT-1'!F83</f>
        <v>0</v>
      </c>
      <c r="AF83" s="24"/>
      <c r="AG83">
        <f t="shared" si="5"/>
        <v>1725.1952333075499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3.46035</v>
      </c>
      <c r="E84">
        <f>GT_NG!T84</f>
        <v>12.329026158209897</v>
      </c>
      <c r="F84">
        <f>GT_Spot!T84</f>
        <v>0</v>
      </c>
      <c r="G84">
        <f>PPCL_NG!T84</f>
        <v>51.23</v>
      </c>
      <c r="H84">
        <f>PPCL_Spot!T84</f>
        <v>0</v>
      </c>
      <c r="I84">
        <f>Bawana_NG!T84</f>
        <v>69.608831164469805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931.36000031240701</v>
      </c>
      <c r="P84" s="36">
        <v>75.09</v>
      </c>
      <c r="Q84" s="36">
        <v>22.736932002158664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313.8599999999999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62.96</v>
      </c>
      <c r="Z84" s="34">
        <f>IEX!P84</f>
        <v>0</v>
      </c>
      <c r="AA84" s="75">
        <f>STOA!J84</f>
        <v>235.24</v>
      </c>
      <c r="AB84" s="75">
        <f>-STOA!P84</f>
        <v>0</v>
      </c>
      <c r="AC84">
        <f t="shared" si="3"/>
        <v>15.91164505447362</v>
      </c>
      <c r="AD84">
        <f t="shared" si="4"/>
        <v>1731.9634945827718</v>
      </c>
      <c r="AE84">
        <f>'IDT-1'!F84</f>
        <v>0</v>
      </c>
      <c r="AF84" s="24"/>
      <c r="AG84">
        <f t="shared" si="5"/>
        <v>1731.9634945827718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3.46035</v>
      </c>
      <c r="E85">
        <f>GT_NG!T85</f>
        <v>12.329026158209897</v>
      </c>
      <c r="F85">
        <f>GT_Spot!T85</f>
        <v>0</v>
      </c>
      <c r="G85">
        <f>PPCL_NG!T85</f>
        <v>51.23</v>
      </c>
      <c r="H85">
        <f>PPCL_Spot!T85</f>
        <v>0</v>
      </c>
      <c r="I85">
        <f>Bawana_NG!T85</f>
        <v>69.608831164469805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918.56146233740697</v>
      </c>
      <c r="P85" s="36">
        <v>75.09</v>
      </c>
      <c r="Q85" s="36">
        <v>22.736932002158664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313.17999999999989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61.75</v>
      </c>
      <c r="Z85" s="34">
        <f>IEX!P85</f>
        <v>0</v>
      </c>
      <c r="AA85" s="75">
        <f>STOA!J85</f>
        <v>235.24</v>
      </c>
      <c r="AB85" s="75">
        <f>-STOA!P85</f>
        <v>0</v>
      </c>
      <c r="AC85">
        <f t="shared" si="3"/>
        <v>15.516042094627757</v>
      </c>
      <c r="AD85">
        <f t="shared" si="4"/>
        <v>1747.6705595676174</v>
      </c>
      <c r="AE85">
        <f>'IDT-1'!F85</f>
        <v>0</v>
      </c>
      <c r="AF85" s="24"/>
      <c r="AG85">
        <f t="shared" si="5"/>
        <v>1747.6705595676174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3.46035</v>
      </c>
      <c r="E86">
        <f>GT_NG!T86</f>
        <v>12.329026158209897</v>
      </c>
      <c r="F86">
        <f>GT_Spot!T86</f>
        <v>0</v>
      </c>
      <c r="G86">
        <f>PPCL_NG!T86</f>
        <v>51.23</v>
      </c>
      <c r="H86">
        <f>PPCL_Spot!T86</f>
        <v>0</v>
      </c>
      <c r="I86">
        <f>Bawana_NG!T86</f>
        <v>69.608831164469805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912.04223602128604</v>
      </c>
      <c r="P86" s="36">
        <v>75.09</v>
      </c>
      <c r="Q86" s="36">
        <v>22.736932002158664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311.90999999999991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62.99</v>
      </c>
      <c r="Z86" s="34">
        <f>IEX!P86</f>
        <v>0</v>
      </c>
      <c r="AA86" s="75">
        <f>STOA!J86</f>
        <v>235.24</v>
      </c>
      <c r="AB86" s="75">
        <f>-STOA!P86</f>
        <v>0</v>
      </c>
      <c r="AC86">
        <f t="shared" si="3"/>
        <v>15.458408903045896</v>
      </c>
      <c r="AD86">
        <f t="shared" si="4"/>
        <v>1741.1789664430785</v>
      </c>
      <c r="AE86">
        <f>'IDT-1'!F86</f>
        <v>0</v>
      </c>
      <c r="AF86" s="24"/>
      <c r="AG86">
        <f t="shared" si="5"/>
        <v>1741.1789664430785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3.46035</v>
      </c>
      <c r="E87">
        <f>GT_NG!T87</f>
        <v>12.329026158209897</v>
      </c>
      <c r="F87">
        <f>GT_Spot!T87</f>
        <v>0</v>
      </c>
      <c r="G87">
        <f>PPCL_NG!T87</f>
        <v>51.23</v>
      </c>
      <c r="H87">
        <f>PPCL_Spot!T87</f>
        <v>0</v>
      </c>
      <c r="I87">
        <f>Bawana_NG!T87</f>
        <v>69.608831164469805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912.04134579613503</v>
      </c>
      <c r="P87" s="36">
        <v>75.09</v>
      </c>
      <c r="Q87" s="36">
        <v>22.736932002158664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310.80999999999989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72.540000000000006</v>
      </c>
      <c r="Z87" s="34">
        <f>IEX!P87</f>
        <v>0</v>
      </c>
      <c r="AA87" s="75">
        <f>STOA!J87</f>
        <v>235.25</v>
      </c>
      <c r="AB87" s="75">
        <f>-STOA!P87</f>
        <v>0</v>
      </c>
      <c r="AC87">
        <f t="shared" si="3"/>
        <v>15.666020981897496</v>
      </c>
      <c r="AD87">
        <f t="shared" si="4"/>
        <v>1734.4304641390759</v>
      </c>
      <c r="AE87">
        <f>'IDT-1'!F87</f>
        <v>0</v>
      </c>
      <c r="AF87" s="24"/>
      <c r="AG87">
        <f t="shared" si="5"/>
        <v>1734.4304641390759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3.46035</v>
      </c>
      <c r="E88">
        <f>GT_NG!T88</f>
        <v>12.329026158209897</v>
      </c>
      <c r="F88">
        <f>GT_Spot!T88</f>
        <v>0</v>
      </c>
      <c r="G88">
        <f>PPCL_NG!T88</f>
        <v>51.23</v>
      </c>
      <c r="H88">
        <f>PPCL_Spot!T88</f>
        <v>0</v>
      </c>
      <c r="I88">
        <f>Bawana_NG!T88</f>
        <v>69.608831164469805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912.04134579613503</v>
      </c>
      <c r="P88" s="36">
        <v>75.09</v>
      </c>
      <c r="Q88" s="36">
        <v>22.736932002158664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309.83999999999992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78.14</v>
      </c>
      <c r="Z88" s="34">
        <f>IEX!P88</f>
        <v>0</v>
      </c>
      <c r="AA88" s="75">
        <f>STOA!J88</f>
        <v>235.25</v>
      </c>
      <c r="AB88" s="75">
        <f>-STOA!P88</f>
        <v>0</v>
      </c>
      <c r="AC88">
        <f t="shared" si="3"/>
        <v>15.573593069064566</v>
      </c>
      <c r="AD88">
        <f t="shared" si="4"/>
        <v>1754.1528920519088</v>
      </c>
      <c r="AE88">
        <f>'IDT-1'!F88</f>
        <v>0</v>
      </c>
      <c r="AF88" s="24"/>
      <c r="AG88">
        <f t="shared" si="5"/>
        <v>1754.1528920519088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3.46035</v>
      </c>
      <c r="E89">
        <f>GT_NG!T89</f>
        <v>11.963302752293581</v>
      </c>
      <c r="F89">
        <f>GT_Spot!T89</f>
        <v>0</v>
      </c>
      <c r="G89">
        <f>PPCL_NG!T89</f>
        <v>51.23</v>
      </c>
      <c r="H89">
        <f>PPCL_Spot!T89</f>
        <v>0</v>
      </c>
      <c r="I89">
        <f>Bawana_NG!T89</f>
        <v>69.608831164469805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915.61748399528608</v>
      </c>
      <c r="P89" s="36">
        <v>75.09</v>
      </c>
      <c r="Q89" s="36">
        <v>22.736932002158664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314.5499999999999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98.31</v>
      </c>
      <c r="Z89" s="34">
        <f>IEX!P89</f>
        <v>0</v>
      </c>
      <c r="AA89" s="75">
        <f>STOA!J89</f>
        <v>235.25</v>
      </c>
      <c r="AB89" s="75">
        <f>-STOA!P89</f>
        <v>0</v>
      </c>
      <c r="AC89">
        <f t="shared" si="3"/>
        <v>16.075900719245031</v>
      </c>
      <c r="AD89">
        <f t="shared" si="4"/>
        <v>1810.730999194963</v>
      </c>
      <c r="AE89">
        <f>'IDT-1'!F89</f>
        <v>0</v>
      </c>
      <c r="AF89" s="24"/>
      <c r="AG89">
        <f t="shared" si="5"/>
        <v>1810.730999194963</v>
      </c>
      <c r="AI89" s="34">
        <f>PXIL!J89</f>
        <v>0</v>
      </c>
      <c r="AJ89" s="34">
        <f>PXIL!P89</f>
        <v>0</v>
      </c>
      <c r="AK89" s="34">
        <f>RTM_IEX!J89</f>
        <v>28.99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3.46035</v>
      </c>
      <c r="E90">
        <f>GT_NG!T90</f>
        <v>11.963302752293581</v>
      </c>
      <c r="F90">
        <f>GT_Spot!T90</f>
        <v>0</v>
      </c>
      <c r="G90">
        <f>PPCL_NG!T90</f>
        <v>51.23</v>
      </c>
      <c r="H90">
        <f>PPCL_Spot!T90</f>
        <v>0</v>
      </c>
      <c r="I90">
        <f>Bawana_NG!T90</f>
        <v>69.608831164469805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918.44082654606211</v>
      </c>
      <c r="P90" s="36">
        <v>75.09</v>
      </c>
      <c r="Q90" s="36">
        <v>22.736932002158664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314.75999999999993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118.34</v>
      </c>
      <c r="Z90" s="34">
        <f>IEX!P90</f>
        <v>0</v>
      </c>
      <c r="AA90" s="75">
        <f>STOA!J90</f>
        <v>235.25</v>
      </c>
      <c r="AB90" s="75">
        <f>-STOA!P90</f>
        <v>0</v>
      </c>
      <c r="AC90">
        <f t="shared" si="3"/>
        <v>16.363954133691863</v>
      </c>
      <c r="AD90">
        <f t="shared" si="4"/>
        <v>1843.1762883312924</v>
      </c>
      <c r="AE90">
        <f>'IDT-1'!F90</f>
        <v>0</v>
      </c>
      <c r="AF90" s="24"/>
      <c r="AG90">
        <f t="shared" si="5"/>
        <v>1843.1762883312924</v>
      </c>
      <c r="AI90" s="34">
        <f>PXIL!J90</f>
        <v>0</v>
      </c>
      <c r="AJ90" s="34">
        <f>PXIL!P90</f>
        <v>0</v>
      </c>
      <c r="AK90" s="34">
        <f>RTM_IEX!J90</f>
        <v>38.659999999999997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3.46035</v>
      </c>
      <c r="E91">
        <f>GT_NG!T91</f>
        <v>11.963302752293581</v>
      </c>
      <c r="F91">
        <f>GT_Spot!T91</f>
        <v>0</v>
      </c>
      <c r="G91">
        <f>PPCL_NG!T91</f>
        <v>51.23</v>
      </c>
      <c r="H91">
        <f>PPCL_Spot!T91</f>
        <v>0</v>
      </c>
      <c r="I91">
        <f>Bawana_NG!T91</f>
        <v>69.608831164469805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918.44082654606211</v>
      </c>
      <c r="P91" s="36">
        <v>75.09</v>
      </c>
      <c r="Q91" s="36">
        <v>22.736932002158664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315.00999999999993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157.11000000000001</v>
      </c>
      <c r="Z91" s="34">
        <f>IEX!P91</f>
        <v>0</v>
      </c>
      <c r="AA91" s="75">
        <f>STOA!J91</f>
        <v>235.25</v>
      </c>
      <c r="AB91" s="75">
        <f>-STOA!P91</f>
        <v>0</v>
      </c>
      <c r="AC91">
        <f t="shared" si="3"/>
        <v>16.367122133691865</v>
      </c>
      <c r="AD91">
        <f t="shared" si="4"/>
        <v>1843.5331203312924</v>
      </c>
      <c r="AE91">
        <f>'IDT-1'!F91</f>
        <v>0</v>
      </c>
      <c r="AF91" s="24"/>
      <c r="AG91">
        <f t="shared" si="5"/>
        <v>1843.5331203312924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3.46035</v>
      </c>
      <c r="E92">
        <f>GT_NG!T92</f>
        <v>11.596330275229359</v>
      </c>
      <c r="F92">
        <f>GT_Spot!T92</f>
        <v>0</v>
      </c>
      <c r="G92">
        <f>PPCL_NG!T92</f>
        <v>51.23</v>
      </c>
      <c r="H92">
        <f>PPCL_Spot!T92</f>
        <v>0</v>
      </c>
      <c r="I92">
        <f>Bawana_NG!T92</f>
        <v>69.608831164469805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918.44082654606211</v>
      </c>
      <c r="P92" s="36">
        <v>75.09</v>
      </c>
      <c r="Q92" s="36">
        <v>22.736932002158664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315.53999999999991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172.89</v>
      </c>
      <c r="Z92" s="34">
        <f>IEX!P92</f>
        <v>0</v>
      </c>
      <c r="AA92" s="75">
        <f>STOA!J92</f>
        <v>235.25</v>
      </c>
      <c r="AB92" s="75">
        <f>-STOA!P92</f>
        <v>0</v>
      </c>
      <c r="AC92">
        <f t="shared" si="3"/>
        <v>16.507420775893696</v>
      </c>
      <c r="AD92">
        <f t="shared" si="4"/>
        <v>1859.3358492120262</v>
      </c>
      <c r="AE92">
        <f>'IDT-1'!F92</f>
        <v>0</v>
      </c>
      <c r="AF92" s="24"/>
      <c r="AG92">
        <f t="shared" si="5"/>
        <v>1859.3358492120262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3.46035</v>
      </c>
      <c r="E93">
        <f>GT_NG!T93</f>
        <v>11.596330275229359</v>
      </c>
      <c r="F93">
        <f>GT_Spot!T93</f>
        <v>0</v>
      </c>
      <c r="G93">
        <f>PPCL_NG!T93</f>
        <v>51.23</v>
      </c>
      <c r="H93">
        <f>PPCL_Spot!T93</f>
        <v>0</v>
      </c>
      <c r="I93">
        <f>Bawana_NG!T93</f>
        <v>69.608831164469805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940.07595553612714</v>
      </c>
      <c r="P93" s="36">
        <v>75.09</v>
      </c>
      <c r="Q93" s="36">
        <v>22.736932002158664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314.81999999999994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193.16</v>
      </c>
      <c r="Z93" s="34">
        <f>IEX!P93</f>
        <v>0</v>
      </c>
      <c r="AA93" s="75">
        <f>STOA!J93</f>
        <v>235.25</v>
      </c>
      <c r="AB93" s="75">
        <f>-STOA!P93</f>
        <v>0</v>
      </c>
      <c r="AC93">
        <f t="shared" si="3"/>
        <v>16.86984991100627</v>
      </c>
      <c r="AD93">
        <f t="shared" si="4"/>
        <v>1900.1585490669788</v>
      </c>
      <c r="AE93">
        <f>'IDT-1'!F93</f>
        <v>0</v>
      </c>
      <c r="AF93" s="24"/>
      <c r="AG93">
        <f t="shared" si="5"/>
        <v>1900.1585490669788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3.46035</v>
      </c>
      <c r="E94">
        <f>GT_NG!T94</f>
        <v>11.596330275229359</v>
      </c>
      <c r="F94">
        <f>GT_Spot!T94</f>
        <v>0</v>
      </c>
      <c r="G94">
        <f>PPCL_NG!T94</f>
        <v>51.23</v>
      </c>
      <c r="H94">
        <f>PPCL_Spot!T94</f>
        <v>0</v>
      </c>
      <c r="I94">
        <f>Bawana_NG!T94</f>
        <v>69.608831164469805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940.07595553612714</v>
      </c>
      <c r="P94" s="36">
        <v>75.09</v>
      </c>
      <c r="Q94" s="36">
        <v>22.736932002158664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313.76999999999992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215.84</v>
      </c>
      <c r="Z94" s="34">
        <f>IEX!P94</f>
        <v>0</v>
      </c>
      <c r="AA94" s="75">
        <f>STOA!J94</f>
        <v>235.25</v>
      </c>
      <c r="AB94" s="75">
        <f>-STOA!P94</f>
        <v>0</v>
      </c>
      <c r="AC94">
        <f t="shared" si="3"/>
        <v>17.060193911006269</v>
      </c>
      <c r="AD94">
        <f t="shared" si="4"/>
        <v>1921.5982050669786</v>
      </c>
      <c r="AE94">
        <f>'IDT-1'!F94</f>
        <v>0</v>
      </c>
      <c r="AF94" s="24"/>
      <c r="AG94">
        <f t="shared" si="5"/>
        <v>1921.5982050669786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3.46035</v>
      </c>
      <c r="E95">
        <f>GT_NG!T95</f>
        <v>11.596330275229359</v>
      </c>
      <c r="F95">
        <f>GT_Spot!T95</f>
        <v>0</v>
      </c>
      <c r="G95">
        <f>PPCL_NG!T95</f>
        <v>51.23</v>
      </c>
      <c r="H95">
        <f>PPCL_Spot!T95</f>
        <v>0</v>
      </c>
      <c r="I95">
        <f>Bawana_NG!T95</f>
        <v>69.608831164469805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941.02776198535116</v>
      </c>
      <c r="P95" s="36">
        <v>75.09</v>
      </c>
      <c r="Q95" s="36">
        <v>22.736932002158664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313.7399999999999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209.75</v>
      </c>
      <c r="Z95" s="34">
        <f>IEX!P95</f>
        <v>0</v>
      </c>
      <c r="AA95" s="75">
        <f>STOA!J95</f>
        <v>235.25</v>
      </c>
      <c r="AB95" s="75">
        <f>-STOA!P95</f>
        <v>0</v>
      </c>
      <c r="AC95">
        <f t="shared" si="3"/>
        <v>17.014713807759438</v>
      </c>
      <c r="AD95">
        <f t="shared" si="4"/>
        <v>1916.4754916194495</v>
      </c>
      <c r="AE95">
        <f>'IDT-1'!F95</f>
        <v>0</v>
      </c>
      <c r="AF95" s="24"/>
      <c r="AG95">
        <f t="shared" si="5"/>
        <v>1916.4754916194495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3.46035</v>
      </c>
      <c r="E96">
        <f>GT_NG!T96</f>
        <v>11.596330275229359</v>
      </c>
      <c r="F96">
        <f>GT_Spot!T96</f>
        <v>0</v>
      </c>
      <c r="G96">
        <f>PPCL_NG!T96</f>
        <v>51.23</v>
      </c>
      <c r="H96">
        <f>PPCL_Spot!T96</f>
        <v>0</v>
      </c>
      <c r="I96">
        <f>Bawana_NG!T96</f>
        <v>69.608831164469805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941.02776198535116</v>
      </c>
      <c r="P96" s="36">
        <v>75.09</v>
      </c>
      <c r="Q96" s="36">
        <v>22.736932002158664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314.2999999999999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220.71</v>
      </c>
      <c r="Z96" s="34">
        <f>IEX!P96</f>
        <v>0</v>
      </c>
      <c r="AA96" s="75">
        <f>STOA!J96</f>
        <v>235.25</v>
      </c>
      <c r="AB96" s="75">
        <f>-STOA!P96</f>
        <v>0</v>
      </c>
      <c r="AC96">
        <f t="shared" si="3"/>
        <v>17.11608980775944</v>
      </c>
      <c r="AD96">
        <f t="shared" si="4"/>
        <v>1927.8941156194496</v>
      </c>
      <c r="AE96">
        <f>'IDT-1'!F96</f>
        <v>0</v>
      </c>
      <c r="AF96" s="24"/>
      <c r="AG96">
        <f t="shared" si="5"/>
        <v>1927.8941156194496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3.46035</v>
      </c>
      <c r="E97">
        <f>GT_NG!T97</f>
        <v>11.596330275229359</v>
      </c>
      <c r="F97">
        <f>GT_Spot!T97</f>
        <v>0</v>
      </c>
      <c r="G97">
        <f>PPCL_NG!T97</f>
        <v>51.23</v>
      </c>
      <c r="H97">
        <f>PPCL_Spot!T97</f>
        <v>0</v>
      </c>
      <c r="I97">
        <f>Bawana_NG!T97</f>
        <v>69.608831164469805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922.64143632929529</v>
      </c>
      <c r="P97" s="36">
        <v>75.09</v>
      </c>
      <c r="Q97" s="36">
        <v>22.736932002158664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314.4899999999999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220.36</v>
      </c>
      <c r="Z97" s="34">
        <f>IEX!P97</f>
        <v>0</v>
      </c>
      <c r="AA97" s="75">
        <f>STOA!J97</f>
        <v>235.25</v>
      </c>
      <c r="AB97" s="75">
        <f>-STOA!P97</f>
        <v>0</v>
      </c>
      <c r="AC97">
        <f t="shared" si="3"/>
        <v>17.122986141986146</v>
      </c>
      <c r="AD97">
        <f t="shared" si="4"/>
        <v>1928.670893629167</v>
      </c>
      <c r="AE97">
        <f>'IDT-1'!F97</f>
        <v>0</v>
      </c>
      <c r="AF97" s="24"/>
      <c r="AG97">
        <f t="shared" si="5"/>
        <v>1928.670893629167</v>
      </c>
      <c r="AI97" s="34">
        <f>PXIL!J97</f>
        <v>0</v>
      </c>
      <c r="AJ97" s="34">
        <f>PXIL!P97</f>
        <v>0</v>
      </c>
      <c r="AK97" s="34">
        <f>RTM_IEX!J97</f>
        <v>19.329999999999998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3.46035</v>
      </c>
      <c r="E98">
        <f>GT_NG!T98</f>
        <v>11.596330275229359</v>
      </c>
      <c r="F98">
        <f>GT_Spot!T98</f>
        <v>0</v>
      </c>
      <c r="G98">
        <f>PPCL_NG!T98</f>
        <v>51.23</v>
      </c>
      <c r="H98">
        <f>PPCL_Spot!T98</f>
        <v>0</v>
      </c>
      <c r="I98">
        <f>Bawana_NG!T98</f>
        <v>69.608831164469805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922.64143632929529</v>
      </c>
      <c r="P98" s="36">
        <v>75.09</v>
      </c>
      <c r="Q98" s="36">
        <v>22.736932002158664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315.18999999999994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212.63</v>
      </c>
      <c r="Z98" s="34">
        <f>IEX!P98</f>
        <v>0</v>
      </c>
      <c r="AA98" s="75">
        <f>STOA!J98</f>
        <v>235.25</v>
      </c>
      <c r="AB98" s="75">
        <f>-STOA!P98</f>
        <v>0</v>
      </c>
      <c r="AC98">
        <f t="shared" si="3"/>
        <v>17.061122141986147</v>
      </c>
      <c r="AD98">
        <f t="shared" si="4"/>
        <v>1921.7027576291669</v>
      </c>
      <c r="AE98">
        <f>'IDT-1'!F98</f>
        <v>0</v>
      </c>
      <c r="AF98" s="24"/>
      <c r="AG98">
        <f t="shared" si="5"/>
        <v>1921.7027576291669</v>
      </c>
      <c r="AI98" s="34">
        <f>PXIL!J98</f>
        <v>0</v>
      </c>
      <c r="AJ98" s="34">
        <f>PXIL!P98</f>
        <v>0</v>
      </c>
      <c r="AK98" s="34">
        <f>RTM_IEX!J98</f>
        <v>19.329999999999998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8.3800650000000088E-2</v>
      </c>
      <c r="E99">
        <f t="shared" si="6"/>
        <v>0.28615628678697069</v>
      </c>
      <c r="F99">
        <f t="shared" si="6"/>
        <v>0</v>
      </c>
      <c r="G99">
        <f t="shared" si="6"/>
        <v>0.57621227329934477</v>
      </c>
      <c r="H99">
        <f t="shared" si="6"/>
        <v>0</v>
      </c>
      <c r="I99">
        <f t="shared" si="6"/>
        <v>1.5178420344961339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19.254025914195111</v>
      </c>
      <c r="P99" s="36">
        <f t="shared" si="6"/>
        <v>1.6403475000000016</v>
      </c>
      <c r="Q99" s="36">
        <f t="shared" si="6"/>
        <v>0.47856096813822308</v>
      </c>
      <c r="R99" s="38">
        <f>SUM(R3:R98)/4000</f>
        <v>0.2490562960049518</v>
      </c>
      <c r="S99" s="38">
        <f t="shared" si="6"/>
        <v>0</v>
      </c>
      <c r="T99" s="37">
        <f t="shared" si="6"/>
        <v>0.72484500000000007</v>
      </c>
      <c r="U99" s="37">
        <f t="shared" si="6"/>
        <v>7.8291998125000024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0.88533499999999998</v>
      </c>
      <c r="Z99" s="34">
        <f t="shared" si="6"/>
        <v>-4.2250000000000003E-2</v>
      </c>
      <c r="AA99" s="75">
        <f t="shared" si="6"/>
        <v>5.59246</v>
      </c>
      <c r="AB99" s="75">
        <f t="shared" si="6"/>
        <v>0</v>
      </c>
      <c r="AC99">
        <f t="shared" si="6"/>
        <v>0.34940970295531815</v>
      </c>
      <c r="AD99">
        <f t="shared" si="6"/>
        <v>39.085542032465419</v>
      </c>
      <c r="AE99">
        <f t="shared" si="6"/>
        <v>5.9434250000000001E-2</v>
      </c>
      <c r="AG99">
        <f t="shared" si="6"/>
        <v>39.144976282465414</v>
      </c>
      <c r="AI99">
        <f t="shared" si="6"/>
        <v>0</v>
      </c>
      <c r="AJ99">
        <f t="shared" si="6"/>
        <v>0</v>
      </c>
      <c r="AK99">
        <f t="shared" si="6"/>
        <v>0.45186000000000004</v>
      </c>
      <c r="AL99">
        <f t="shared" si="6"/>
        <v>-9.2499999999999999E-2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45138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4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4" t="s">
        <v>152</v>
      </c>
    </row>
    <row r="3" spans="1:46">
      <c r="A3" t="s">
        <v>45</v>
      </c>
      <c r="D3">
        <f>TWEPL!S3</f>
        <v>0.58320000000000005</v>
      </c>
      <c r="E3">
        <f>GT_NG!S3</f>
        <v>1.6745249406175773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83.3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62.82</v>
      </c>
      <c r="AB3" s="75">
        <f>-STOA!Q3</f>
        <v>0</v>
      </c>
      <c r="AC3">
        <f>SUMIF(B3:AB3,"&gt;0")*$AC$2-SUMIF(B3:AB3,"&lt;0")*($AC$2/(1-$AC$2))+SUMIF(AI3:AR3,"&gt;0")*$AC$2-SUMIF(AI3:AR3,"&lt;0")*($AC$2/(1-$AC$2))</f>
        <v>1.4729239794774349</v>
      </c>
      <c r="AD3">
        <f>SUM(B3:AB3,AI3:AR3)-AC3</f>
        <v>165.90480096114015</v>
      </c>
      <c r="AE3">
        <f>'IDT-1'!E3</f>
        <v>0</v>
      </c>
      <c r="AF3" s="24"/>
      <c r="AG3">
        <f>SUM(AD3:AF3)+AT3</f>
        <v>165.90480096114015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1.6745249406175773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72.489999999999995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1.3777959794774348</v>
      </c>
      <c r="AD4">
        <f t="shared" ref="AD4:AD67" si="1">SUM(B4:AB4,AI4:AR4)-AC4</f>
        <v>155.18992896114014</v>
      </c>
      <c r="AE4">
        <f>'IDT-1'!E4</f>
        <v>0</v>
      </c>
      <c r="AF4" s="24"/>
      <c r="AG4">
        <f t="shared" ref="AG4:AG67" si="2">SUM(AD4:AF4)+AT4</f>
        <v>155.18992896114014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1.6745249406175773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19.000858058980263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67.66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62.82</v>
      </c>
      <c r="AB5" s="75">
        <f>-STOA!Q5</f>
        <v>0</v>
      </c>
      <c r="AC5">
        <f t="shared" si="0"/>
        <v>1.335299530396461</v>
      </c>
      <c r="AD5">
        <f t="shared" si="1"/>
        <v>150.40328346920137</v>
      </c>
      <c r="AE5">
        <f>'IDT-1'!E5</f>
        <v>0</v>
      </c>
      <c r="AF5" s="24"/>
      <c r="AG5">
        <f t="shared" si="2"/>
        <v>150.40328346920137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1.6745249406175773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19.000858058980263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67.66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62.82</v>
      </c>
      <c r="AB6" s="75">
        <f>-STOA!Q6</f>
        <v>0</v>
      </c>
      <c r="AC6">
        <f t="shared" si="0"/>
        <v>1.335299530396461</v>
      </c>
      <c r="AD6">
        <f t="shared" si="1"/>
        <v>150.40328346920137</v>
      </c>
      <c r="AE6">
        <f>'IDT-1'!E6</f>
        <v>0</v>
      </c>
      <c r="AF6" s="24"/>
      <c r="AG6">
        <f t="shared" si="2"/>
        <v>150.40328346920137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1.6745249406175773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62.82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62.82</v>
      </c>
      <c r="AB7" s="75">
        <f>-STOA!Q7</f>
        <v>0</v>
      </c>
      <c r="AC7">
        <f t="shared" si="0"/>
        <v>1.2987800009579216</v>
      </c>
      <c r="AD7">
        <f t="shared" si="1"/>
        <v>146.28985647153317</v>
      </c>
      <c r="AE7">
        <f>'IDT-1'!E7</f>
        <v>0</v>
      </c>
      <c r="AF7" s="24"/>
      <c r="AG7">
        <f t="shared" si="2"/>
        <v>146.28985647153317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1.6745249406175773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62.82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62.82</v>
      </c>
      <c r="AB8" s="75">
        <f>-STOA!Q8</f>
        <v>0</v>
      </c>
      <c r="AC8">
        <f t="shared" si="0"/>
        <v>1.2987800009579216</v>
      </c>
      <c r="AD8">
        <f t="shared" si="1"/>
        <v>146.28985647153317</v>
      </c>
      <c r="AE8">
        <f>'IDT-1'!E8</f>
        <v>0</v>
      </c>
      <c r="AF8" s="24"/>
      <c r="AG8">
        <f t="shared" si="2"/>
        <v>146.28985647153317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1.6745249406175773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62.82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62.82</v>
      </c>
      <c r="AB9" s="75">
        <f>-STOA!Q9</f>
        <v>0</v>
      </c>
      <c r="AC9">
        <f t="shared" si="0"/>
        <v>1.2987800009579216</v>
      </c>
      <c r="AD9">
        <f t="shared" si="1"/>
        <v>146.28985647153317</v>
      </c>
      <c r="AE9">
        <f>'IDT-1'!E9</f>
        <v>0</v>
      </c>
      <c r="AF9" s="24"/>
      <c r="AG9">
        <f t="shared" si="2"/>
        <v>146.28985647153317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1.6745249406175773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62.82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62.82</v>
      </c>
      <c r="AB10" s="75">
        <f>-STOA!Q10</f>
        <v>0</v>
      </c>
      <c r="AC10">
        <f t="shared" si="0"/>
        <v>1.2987800009579216</v>
      </c>
      <c r="AD10">
        <f t="shared" si="1"/>
        <v>146.28985647153317</v>
      </c>
      <c r="AE10">
        <f>'IDT-1'!E10</f>
        <v>0</v>
      </c>
      <c r="AF10" s="24"/>
      <c r="AG10">
        <f t="shared" si="2"/>
        <v>146.28985647153317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1.6276479076479073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62.82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62.82</v>
      </c>
      <c r="AB11" s="75">
        <f>-STOA!Q11</f>
        <v>0</v>
      </c>
      <c r="AC11">
        <f t="shared" si="0"/>
        <v>1.2983674830677887</v>
      </c>
      <c r="AD11">
        <f t="shared" si="1"/>
        <v>146.24339195645365</v>
      </c>
      <c r="AE11">
        <f>'IDT-1'!E11</f>
        <v>0</v>
      </c>
      <c r="AF11" s="24"/>
      <c r="AG11">
        <f t="shared" si="2"/>
        <v>146.24339195645365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1.674206578188113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62.82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62.82</v>
      </c>
      <c r="AB12" s="75">
        <f>-STOA!Q12</f>
        <v>0</v>
      </c>
      <c r="AC12">
        <f t="shared" si="0"/>
        <v>1.2987771993685424</v>
      </c>
      <c r="AD12">
        <f t="shared" si="1"/>
        <v>146.28954091069309</v>
      </c>
      <c r="AE12">
        <f>'IDT-1'!E12</f>
        <v>0</v>
      </c>
      <c r="AF12" s="24"/>
      <c r="AG12">
        <f t="shared" si="2"/>
        <v>146.28954091069309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1.674206578188113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62.82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62.82</v>
      </c>
      <c r="AB13" s="75">
        <f>-STOA!Q13</f>
        <v>0</v>
      </c>
      <c r="AC13">
        <f t="shared" si="0"/>
        <v>1.2987771993685424</v>
      </c>
      <c r="AD13">
        <f t="shared" si="1"/>
        <v>146.28954091069309</v>
      </c>
      <c r="AE13">
        <f>'IDT-1'!E13</f>
        <v>0</v>
      </c>
      <c r="AF13" s="24"/>
      <c r="AG13">
        <f t="shared" si="2"/>
        <v>146.28954091069309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0.58320000000000005</v>
      </c>
      <c r="E14">
        <f>GT_NG!S14</f>
        <v>1.674206578188113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62.82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62.82</v>
      </c>
      <c r="AB14" s="75">
        <f>-STOA!Q14</f>
        <v>0</v>
      </c>
      <c r="AC14">
        <f t="shared" si="0"/>
        <v>1.2987771993685424</v>
      </c>
      <c r="AD14">
        <f t="shared" si="1"/>
        <v>146.28954091069309</v>
      </c>
      <c r="AE14">
        <f>'IDT-1'!E14</f>
        <v>0</v>
      </c>
      <c r="AF14" s="24"/>
      <c r="AG14">
        <f t="shared" si="2"/>
        <v>146.28954091069309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0.58320000000000005</v>
      </c>
      <c r="E15">
        <f>GT_NG!S15</f>
        <v>1.6228505481823428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53.16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62.82</v>
      </c>
      <c r="AB15" s="75">
        <f>-STOA!Q15</f>
        <v>0</v>
      </c>
      <c r="AC15">
        <f t="shared" si="0"/>
        <v>1.2133172663044915</v>
      </c>
      <c r="AD15">
        <f t="shared" si="1"/>
        <v>136.66364481375135</v>
      </c>
      <c r="AE15">
        <f>'IDT-1'!E15</f>
        <v>0</v>
      </c>
      <c r="AF15" s="24"/>
      <c r="AG15">
        <f t="shared" si="2"/>
        <v>136.66364481375135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0.58320000000000005</v>
      </c>
      <c r="E16">
        <f>GT_NG!S16</f>
        <v>1.6228505481823428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57.99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62.82</v>
      </c>
      <c r="AB16" s="75">
        <f>-STOA!Q16</f>
        <v>0</v>
      </c>
      <c r="AC16">
        <f t="shared" si="0"/>
        <v>1.2558212663044916</v>
      </c>
      <c r="AD16">
        <f t="shared" si="1"/>
        <v>141.45114081375138</v>
      </c>
      <c r="AE16">
        <f>'IDT-1'!E16</f>
        <v>0</v>
      </c>
      <c r="AF16" s="24"/>
      <c r="AG16">
        <f t="shared" si="2"/>
        <v>141.45114081375138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1.6228505481823428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57.99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62.82</v>
      </c>
      <c r="AB17" s="75">
        <f>-STOA!Q17</f>
        <v>0</v>
      </c>
      <c r="AC17">
        <f t="shared" si="0"/>
        <v>1.2558212663044916</v>
      </c>
      <c r="AD17">
        <f t="shared" si="1"/>
        <v>141.45114081375138</v>
      </c>
      <c r="AE17">
        <f>'IDT-1'!E17</f>
        <v>0</v>
      </c>
      <c r="AF17" s="24"/>
      <c r="AG17">
        <f t="shared" si="2"/>
        <v>141.45114081375138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1.6228505481823428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48.32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62.82</v>
      </c>
      <c r="AB18" s="75">
        <f>-STOA!Q18</f>
        <v>0</v>
      </c>
      <c r="AC18">
        <f t="shared" si="0"/>
        <v>1.1707252663044918</v>
      </c>
      <c r="AD18">
        <f t="shared" si="1"/>
        <v>131.86623681375139</v>
      </c>
      <c r="AE18">
        <f>'IDT-1'!E18</f>
        <v>0</v>
      </c>
      <c r="AF18" s="24"/>
      <c r="AG18">
        <f t="shared" si="2"/>
        <v>131.86623681375139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1.6700712589073636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48.32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62.82</v>
      </c>
      <c r="AB19" s="75">
        <f>-STOA!Q19</f>
        <v>0</v>
      </c>
      <c r="AC19">
        <f t="shared" si="0"/>
        <v>1.1711408085588719</v>
      </c>
      <c r="AD19">
        <f t="shared" si="1"/>
        <v>131.91304198222201</v>
      </c>
      <c r="AE19">
        <f>'IDT-1'!E19</f>
        <v>0</v>
      </c>
      <c r="AF19" s="24"/>
      <c r="AG19">
        <f t="shared" si="2"/>
        <v>131.91304198222201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1.6231591448931117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48.32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62.82</v>
      </c>
      <c r="AB20" s="75">
        <f>-STOA!Q20</f>
        <v>0</v>
      </c>
      <c r="AC20">
        <f t="shared" si="0"/>
        <v>1.1707279819555465</v>
      </c>
      <c r="AD20">
        <f t="shared" si="1"/>
        <v>131.8665426948111</v>
      </c>
      <c r="AE20">
        <f>'IDT-1'!E20</f>
        <v>0</v>
      </c>
      <c r="AF20" s="24"/>
      <c r="AG20">
        <f t="shared" si="2"/>
        <v>131.8665426948111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1.6231591448931117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48.32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62.82</v>
      </c>
      <c r="AB21" s="75">
        <f>-STOA!Q21</f>
        <v>0</v>
      </c>
      <c r="AC21">
        <f t="shared" si="0"/>
        <v>1.1707279819555465</v>
      </c>
      <c r="AD21">
        <f t="shared" si="1"/>
        <v>131.8665426948111</v>
      </c>
      <c r="AE21">
        <f>'IDT-1'!E21</f>
        <v>0</v>
      </c>
      <c r="AF21" s="24"/>
      <c r="AG21">
        <f t="shared" si="2"/>
        <v>131.8665426948111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1.6231591448931117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48.32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62.82</v>
      </c>
      <c r="AB22" s="75">
        <f>-STOA!Q22</f>
        <v>0</v>
      </c>
      <c r="AC22">
        <f t="shared" si="0"/>
        <v>1.1707279819555465</v>
      </c>
      <c r="AD22">
        <f t="shared" si="1"/>
        <v>131.8665426948111</v>
      </c>
      <c r="AE22">
        <f>'IDT-1'!E22</f>
        <v>0</v>
      </c>
      <c r="AF22" s="24"/>
      <c r="AG22">
        <f t="shared" si="2"/>
        <v>131.8665426948111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0.55889999999999995</v>
      </c>
      <c r="E23">
        <f>GT_NG!S23</f>
        <v>1.6231591448931117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43.49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62.82</v>
      </c>
      <c r="AB23" s="75">
        <f>-STOA!Q23</f>
        <v>0</v>
      </c>
      <c r="AC23">
        <f t="shared" si="0"/>
        <v>1.1280101419555466</v>
      </c>
      <c r="AD23">
        <f t="shared" si="1"/>
        <v>127.0549605348111</v>
      </c>
      <c r="AE23">
        <f>'IDT-1'!E23</f>
        <v>0</v>
      </c>
      <c r="AF23" s="24"/>
      <c r="AG23">
        <f t="shared" si="2"/>
        <v>127.0549605348111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0.55889999999999995</v>
      </c>
      <c r="E24">
        <f>GT_NG!S24</f>
        <v>1.6231591448931117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43.49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62.82</v>
      </c>
      <c r="AB24" s="75">
        <f>-STOA!Q24</f>
        <v>0</v>
      </c>
      <c r="AC24">
        <f t="shared" si="0"/>
        <v>1.1280101419555466</v>
      </c>
      <c r="AD24">
        <f t="shared" si="1"/>
        <v>127.0549605348111</v>
      </c>
      <c r="AE24">
        <f>'IDT-1'!E24</f>
        <v>0</v>
      </c>
      <c r="AF24" s="24"/>
      <c r="AG24">
        <f t="shared" si="2"/>
        <v>127.0549605348111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0.55889999999999995</v>
      </c>
      <c r="E25">
        <f>GT_NG!S25</f>
        <v>1.6231591448931117</v>
      </c>
      <c r="F25">
        <f>GT_Spot!S25</f>
        <v>0</v>
      </c>
      <c r="G25">
        <f>PPCL_NG!S25</f>
        <v>6.06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43.49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62.82</v>
      </c>
      <c r="AB25" s="75">
        <f>-STOA!Q25</f>
        <v>0</v>
      </c>
      <c r="AC25">
        <f t="shared" si="0"/>
        <v>1.1813381419555467</v>
      </c>
      <c r="AD25">
        <f t="shared" si="1"/>
        <v>133.06163253481111</v>
      </c>
      <c r="AE25">
        <f>'IDT-1'!E25</f>
        <v>0</v>
      </c>
      <c r="AF25" s="24"/>
      <c r="AG25">
        <f t="shared" si="2"/>
        <v>133.06163253481111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0.55889999999999995</v>
      </c>
      <c r="E26">
        <f>GT_NG!S26</f>
        <v>1.6231591448931117</v>
      </c>
      <c r="F26">
        <f>GT_Spot!S26</f>
        <v>0</v>
      </c>
      <c r="G26">
        <f>PPCL_NG!S26</f>
        <v>12.12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43.49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62.82</v>
      </c>
      <c r="AB26" s="75">
        <f>-STOA!Q26</f>
        <v>0</v>
      </c>
      <c r="AC26">
        <f t="shared" si="0"/>
        <v>1.2346661419555462</v>
      </c>
      <c r="AD26">
        <f t="shared" si="1"/>
        <v>139.06830453481106</v>
      </c>
      <c r="AE26">
        <f>'IDT-1'!E26</f>
        <v>0</v>
      </c>
      <c r="AF26" s="24"/>
      <c r="AG26">
        <f t="shared" si="2"/>
        <v>139.06830453481106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0.55889999999999995</v>
      </c>
      <c r="E27">
        <f>GT_NG!S27</f>
        <v>1.6700712589073636</v>
      </c>
      <c r="F27">
        <f>GT_Spot!S27</f>
        <v>0</v>
      </c>
      <c r="G27">
        <f>PPCL_NG!S27</f>
        <v>12.12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31.94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62.82</v>
      </c>
      <c r="AB27" s="75">
        <f>-STOA!Q27</f>
        <v>0</v>
      </c>
      <c r="AC27">
        <f t="shared" si="0"/>
        <v>1.1334389685588719</v>
      </c>
      <c r="AD27">
        <f t="shared" si="1"/>
        <v>127.66644382222201</v>
      </c>
      <c r="AE27">
        <f>'IDT-1'!E27</f>
        <v>0</v>
      </c>
      <c r="AF27" s="24"/>
      <c r="AG27">
        <f t="shared" si="2"/>
        <v>127.66644382222201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0.55889999999999995</v>
      </c>
      <c r="E28">
        <f>GT_NG!S28</f>
        <v>1.7229216152019005</v>
      </c>
      <c r="F28">
        <f>GT_Spot!S28</f>
        <v>0</v>
      </c>
      <c r="G28">
        <f>PPCL_NG!S28</f>
        <v>12.12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62.82</v>
      </c>
      <c r="AB28" s="75">
        <f>-STOA!Q28</f>
        <v>0</v>
      </c>
      <c r="AC28">
        <f t="shared" si="0"/>
        <v>0.93784005169426365</v>
      </c>
      <c r="AD28">
        <f t="shared" si="1"/>
        <v>105.63489309538114</v>
      </c>
      <c r="AE28">
        <f>'IDT-1'!E28</f>
        <v>0</v>
      </c>
      <c r="AF28" s="24"/>
      <c r="AG28">
        <f t="shared" si="2"/>
        <v>105.63489309538114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0.55889999999999995</v>
      </c>
      <c r="E29">
        <f>GT_NG!S29</f>
        <v>1.7229216152019005</v>
      </c>
      <c r="F29">
        <f>GT_Spot!S29</f>
        <v>0</v>
      </c>
      <c r="G29">
        <f>PPCL_NG!S29</f>
        <v>18.18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14.5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62.82</v>
      </c>
      <c r="AB29" s="75">
        <f>-STOA!Q29</f>
        <v>0</v>
      </c>
      <c r="AC29">
        <f t="shared" si="0"/>
        <v>1.0337600516942638</v>
      </c>
      <c r="AD29">
        <f t="shared" si="1"/>
        <v>116.43897309538116</v>
      </c>
      <c r="AE29">
        <f>'IDT-1'!E29</f>
        <v>0</v>
      </c>
      <c r="AF29" s="24"/>
      <c r="AG29">
        <f t="shared" si="2"/>
        <v>116.43897309538116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0.55889999999999995</v>
      </c>
      <c r="E30">
        <f>GT_NG!S30</f>
        <v>1.7229216152019005</v>
      </c>
      <c r="F30">
        <f>GT_Spot!S30</f>
        <v>0</v>
      </c>
      <c r="G30">
        <f>PPCL_NG!S30</f>
        <v>18.18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19.329999999999998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62.82</v>
      </c>
      <c r="AB30" s="75">
        <f>-STOA!Q30</f>
        <v>0</v>
      </c>
      <c r="AC30">
        <f t="shared" si="0"/>
        <v>1.0762640516942639</v>
      </c>
      <c r="AD30">
        <f t="shared" si="1"/>
        <v>121.22646909538116</v>
      </c>
      <c r="AE30">
        <f>'IDT-1'!E30</f>
        <v>0</v>
      </c>
      <c r="AF30" s="24"/>
      <c r="AG30">
        <f t="shared" si="2"/>
        <v>121.22646909538116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0.55889999999999995</v>
      </c>
      <c r="E31">
        <f>GT_NG!S31</f>
        <v>1.6745249406175773</v>
      </c>
      <c r="F31">
        <f>GT_Spot!S31</f>
        <v>0</v>
      </c>
      <c r="G31">
        <f>PPCL_NG!S31</f>
        <v>18.067499999999999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24.16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62.82</v>
      </c>
      <c r="AB31" s="75">
        <f>-STOA!Q31</f>
        <v>0</v>
      </c>
      <c r="AC31">
        <f t="shared" si="0"/>
        <v>1.1173521609579218</v>
      </c>
      <c r="AD31">
        <f t="shared" si="1"/>
        <v>125.85448431153318</v>
      </c>
      <c r="AE31">
        <f>'IDT-1'!E31</f>
        <v>0</v>
      </c>
      <c r="AF31" s="24"/>
      <c r="AG31">
        <f t="shared" si="2"/>
        <v>125.85448431153318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0.55889999999999995</v>
      </c>
      <c r="E32">
        <f>GT_NG!S32</f>
        <v>1.6745249406175773</v>
      </c>
      <c r="F32">
        <f>GT_Spot!S32</f>
        <v>0</v>
      </c>
      <c r="G32">
        <f>PPCL_NG!S32</f>
        <v>18.067499999999999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33.83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62.82</v>
      </c>
      <c r="AB32" s="75">
        <f>-STOA!Q32</f>
        <v>0</v>
      </c>
      <c r="AC32">
        <f t="shared" si="0"/>
        <v>1.2024481609579216</v>
      </c>
      <c r="AD32">
        <f t="shared" si="1"/>
        <v>135.43938831153318</v>
      </c>
      <c r="AE32">
        <f>'IDT-1'!E32</f>
        <v>0</v>
      </c>
      <c r="AF32" s="24"/>
      <c r="AG32">
        <f t="shared" si="2"/>
        <v>135.43938831153318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0.55889999999999995</v>
      </c>
      <c r="E33">
        <f>GT_NG!S33</f>
        <v>1.6745249406175773</v>
      </c>
      <c r="F33">
        <f>GT_Spot!S33</f>
        <v>0</v>
      </c>
      <c r="G33">
        <f>PPCL_NG!S33</f>
        <v>18.068000000000001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43.49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62.82</v>
      </c>
      <c r="AB33" s="75">
        <f>-STOA!Q33</f>
        <v>0</v>
      </c>
      <c r="AC33">
        <f t="shared" si="0"/>
        <v>1.2874605609579217</v>
      </c>
      <c r="AD33">
        <f t="shared" si="1"/>
        <v>145.01487591153318</v>
      </c>
      <c r="AE33">
        <f>'IDT-1'!E33</f>
        <v>0</v>
      </c>
      <c r="AF33" s="24"/>
      <c r="AG33">
        <f t="shared" si="2"/>
        <v>145.01487591153318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0.55889999999999995</v>
      </c>
      <c r="E34">
        <f>GT_NG!S34</f>
        <v>1.6745249406175773</v>
      </c>
      <c r="F34">
        <f>GT_Spot!S34</f>
        <v>0</v>
      </c>
      <c r="G34">
        <f>PPCL_NG!S34</f>
        <v>28.60766666666667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53.16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62.82</v>
      </c>
      <c r="AB34" s="75">
        <f>-STOA!Q34</f>
        <v>0</v>
      </c>
      <c r="AC34">
        <f t="shared" si="0"/>
        <v>1.4653056276245884</v>
      </c>
      <c r="AD34">
        <f t="shared" si="1"/>
        <v>165.04669751153318</v>
      </c>
      <c r="AE34">
        <f>'IDT-1'!E34</f>
        <v>0</v>
      </c>
      <c r="AF34" s="24"/>
      <c r="AG34">
        <f t="shared" si="2"/>
        <v>165.04669751153318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0.55889999999999995</v>
      </c>
      <c r="E35">
        <f>GT_NG!S35</f>
        <v>1.6745249406175773</v>
      </c>
      <c r="F35">
        <f>GT_Spot!S35</f>
        <v>0</v>
      </c>
      <c r="G35">
        <f>PPCL_NG!S35</f>
        <v>28.60766666666667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67.66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62.82</v>
      </c>
      <c r="AB35" s="75">
        <f>-STOA!Q35</f>
        <v>0</v>
      </c>
      <c r="AC35">
        <f t="shared" si="0"/>
        <v>1.5929056276245885</v>
      </c>
      <c r="AD35">
        <f t="shared" si="1"/>
        <v>179.41909751153318</v>
      </c>
      <c r="AE35">
        <f>'IDT-1'!E35</f>
        <v>0</v>
      </c>
      <c r="AF35" s="24"/>
      <c r="AG35">
        <f t="shared" si="2"/>
        <v>179.41909751153318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0.55889999999999995</v>
      </c>
      <c r="E36">
        <f>GT_NG!S36</f>
        <v>1.6745249406175773</v>
      </c>
      <c r="F36">
        <f>GT_Spot!S36</f>
        <v>0</v>
      </c>
      <c r="G36">
        <f>PPCL_NG!S36</f>
        <v>28.60766666666667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82.15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62.82</v>
      </c>
      <c r="AB36" s="75">
        <f>-STOA!Q36</f>
        <v>0</v>
      </c>
      <c r="AC36">
        <f t="shared" si="0"/>
        <v>1.7204176276245884</v>
      </c>
      <c r="AD36">
        <f t="shared" si="1"/>
        <v>193.78158551153317</v>
      </c>
      <c r="AE36">
        <f>'IDT-1'!E36</f>
        <v>0</v>
      </c>
      <c r="AF36" s="24"/>
      <c r="AG36">
        <f t="shared" si="2"/>
        <v>193.78158551153317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0.55889999999999995</v>
      </c>
      <c r="E37">
        <f>GT_NG!S37</f>
        <v>1.6745249406175773</v>
      </c>
      <c r="F37">
        <f>GT_Spot!S37</f>
        <v>0</v>
      </c>
      <c r="G37">
        <f>PPCL_NG!S37</f>
        <v>36.136000000000003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90.85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62.82</v>
      </c>
      <c r="AB37" s="75">
        <f>-STOA!Q37</f>
        <v>0</v>
      </c>
      <c r="AC37">
        <f t="shared" si="0"/>
        <v>2.1184269609579216</v>
      </c>
      <c r="AD37">
        <f t="shared" si="1"/>
        <v>238.61190951153318</v>
      </c>
      <c r="AE37">
        <f>'IDT-1'!E37</f>
        <v>0</v>
      </c>
      <c r="AF37" s="24"/>
      <c r="AG37">
        <f t="shared" si="2"/>
        <v>238.61190951153318</v>
      </c>
      <c r="AI37" s="34">
        <f>PXIL!K37</f>
        <v>0</v>
      </c>
      <c r="AJ37" s="34">
        <f>PXIL!Q37</f>
        <v>0</v>
      </c>
      <c r="AK37" s="34">
        <f>RTM_IEX!K37</f>
        <v>29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0.55889999999999995</v>
      </c>
      <c r="E38">
        <f>GT_NG!S38</f>
        <v>1.6231591448931117</v>
      </c>
      <c r="F38">
        <f>GT_Spot!S38</f>
        <v>0</v>
      </c>
      <c r="G38">
        <f>PPCL_NG!S38</f>
        <v>40.652999999999999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90.85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62.82</v>
      </c>
      <c r="AB38" s="75">
        <f>-STOA!Q38</f>
        <v>0</v>
      </c>
      <c r="AC38">
        <f t="shared" si="0"/>
        <v>2.1577245419555462</v>
      </c>
      <c r="AD38">
        <f t="shared" si="1"/>
        <v>243.03824613481106</v>
      </c>
      <c r="AE38">
        <f>'IDT-1'!E38</f>
        <v>0</v>
      </c>
      <c r="AF38" s="24"/>
      <c r="AG38">
        <f t="shared" si="2"/>
        <v>243.03824613481106</v>
      </c>
      <c r="AI38" s="34">
        <f>PXIL!K38</f>
        <v>0</v>
      </c>
      <c r="AJ38" s="34">
        <f>PXIL!Q38</f>
        <v>0</v>
      </c>
      <c r="AK38" s="34">
        <f>RTM_IEX!K38</f>
        <v>29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0.55889999999999995</v>
      </c>
      <c r="E39">
        <f>GT_NG!S39</f>
        <v>1.7104809976247028</v>
      </c>
      <c r="F39">
        <f>GT_Spot!S39</f>
        <v>0</v>
      </c>
      <c r="G39">
        <f>PPCL_NG!S39</f>
        <v>45.17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90.85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100.04</v>
      </c>
      <c r="AB39" s="75">
        <f>-STOA!Q39</f>
        <v>0</v>
      </c>
      <c r="AC39">
        <f t="shared" si="0"/>
        <v>2.5256905742595848</v>
      </c>
      <c r="AD39">
        <f t="shared" si="1"/>
        <v>284.48460195523865</v>
      </c>
      <c r="AE39">
        <f>'IDT-1'!E39</f>
        <v>0</v>
      </c>
      <c r="AF39" s="24"/>
      <c r="AG39">
        <f t="shared" si="2"/>
        <v>284.48460195523865</v>
      </c>
      <c r="AI39" s="34">
        <f>PXIL!K39</f>
        <v>0</v>
      </c>
      <c r="AJ39" s="34">
        <f>PXIL!Q39</f>
        <v>0</v>
      </c>
      <c r="AK39" s="34">
        <f>RTM_IEX!K39</f>
        <v>28.99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0.55889999999999995</v>
      </c>
      <c r="E40">
        <f>GT_NG!S40</f>
        <v>1.7612045246102108</v>
      </c>
      <c r="F40">
        <f>GT_Spot!S40</f>
        <v>0</v>
      </c>
      <c r="G40">
        <f>PPCL_NG!S40</f>
        <v>45.17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90.85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100.04</v>
      </c>
      <c r="AB40" s="75">
        <f>-STOA!Q40</f>
        <v>0</v>
      </c>
      <c r="AC40">
        <f t="shared" si="0"/>
        <v>2.4411289412970572</v>
      </c>
      <c r="AD40">
        <f t="shared" si="1"/>
        <v>274.95988711518669</v>
      </c>
      <c r="AE40">
        <f>'IDT-1'!E40</f>
        <v>0</v>
      </c>
      <c r="AF40" s="24"/>
      <c r="AG40">
        <f t="shared" si="2"/>
        <v>274.95988711518669</v>
      </c>
      <c r="AI40" s="34">
        <f>PXIL!K40</f>
        <v>0</v>
      </c>
      <c r="AJ40" s="34">
        <f>PXIL!Q40</f>
        <v>0</v>
      </c>
      <c r="AK40" s="34">
        <f>RTM_IEX!K40</f>
        <v>19.329999999999998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0.55889999999999995</v>
      </c>
      <c r="E41">
        <f>GT_NG!S41</f>
        <v>1.7612045246102108</v>
      </c>
      <c r="F41">
        <f>GT_Spot!S41</f>
        <v>0</v>
      </c>
      <c r="G41">
        <f>PPCL_NG!S41</f>
        <v>45.17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90.85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100.04</v>
      </c>
      <c r="AB41" s="75">
        <f>-STOA!Q41</f>
        <v>0</v>
      </c>
      <c r="AC41">
        <f t="shared" si="0"/>
        <v>2.4411289412970572</v>
      </c>
      <c r="AD41">
        <f t="shared" si="1"/>
        <v>274.95988711518669</v>
      </c>
      <c r="AE41">
        <f>'IDT-1'!E41</f>
        <v>0</v>
      </c>
      <c r="AF41" s="24"/>
      <c r="AG41">
        <f t="shared" si="2"/>
        <v>274.95988711518669</v>
      </c>
      <c r="AI41" s="34">
        <f>PXIL!K41</f>
        <v>0</v>
      </c>
      <c r="AJ41" s="34">
        <f>PXIL!Q41</f>
        <v>0</v>
      </c>
      <c r="AK41" s="34">
        <f>RTM_IEX!K41</f>
        <v>19.329999999999998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0.55889999999999995</v>
      </c>
      <c r="E42">
        <f>GT_NG!S42</f>
        <v>1.7612045246102108</v>
      </c>
      <c r="F42">
        <f>GT_Spot!S42</f>
        <v>0</v>
      </c>
      <c r="G42">
        <f>PPCL_NG!S42</f>
        <v>45.17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90.85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100.04</v>
      </c>
      <c r="AB42" s="75">
        <f>-STOA!Q42</f>
        <v>0</v>
      </c>
      <c r="AC42">
        <f t="shared" si="0"/>
        <v>2.4411289412970572</v>
      </c>
      <c r="AD42">
        <f t="shared" si="1"/>
        <v>274.95988711518669</v>
      </c>
      <c r="AE42">
        <f>'IDT-1'!E42</f>
        <v>0</v>
      </c>
      <c r="AF42" s="24"/>
      <c r="AG42">
        <f t="shared" si="2"/>
        <v>274.95988711518669</v>
      </c>
      <c r="AI42" s="34">
        <f>PXIL!K42</f>
        <v>0</v>
      </c>
      <c r="AJ42" s="34">
        <f>PXIL!Q42</f>
        <v>0</v>
      </c>
      <c r="AK42" s="34">
        <f>RTM_IEX!K42</f>
        <v>19.329999999999998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0.55889999999999995</v>
      </c>
      <c r="E43">
        <f>GT_NG!S43</f>
        <v>1.7108256880733941</v>
      </c>
      <c r="F43">
        <f>GT_Spot!S43</f>
        <v>0</v>
      </c>
      <c r="G43">
        <f>PPCL_NG!S43</f>
        <v>45.17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90.85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100.04</v>
      </c>
      <c r="AB43" s="75">
        <f>-STOA!Q43</f>
        <v>0</v>
      </c>
      <c r="AC43">
        <f t="shared" si="0"/>
        <v>2.610789607535533</v>
      </c>
      <c r="AD43">
        <f t="shared" si="1"/>
        <v>294.06984761241137</v>
      </c>
      <c r="AE43">
        <f>'IDT-1'!E43</f>
        <v>0</v>
      </c>
      <c r="AF43" s="24"/>
      <c r="AG43">
        <f t="shared" si="2"/>
        <v>294.06984761241137</v>
      </c>
      <c r="AI43" s="34">
        <f>PXIL!K43</f>
        <v>0</v>
      </c>
      <c r="AJ43" s="34">
        <f>PXIL!Q43</f>
        <v>0</v>
      </c>
      <c r="AK43" s="34">
        <f>RTM_IEX!K43</f>
        <v>19.329999999999998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19.329999999999998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0.55889999999999995</v>
      </c>
      <c r="E44">
        <f>GT_NG!S44</f>
        <v>1.7108256880733941</v>
      </c>
      <c r="F44">
        <f>GT_Spot!S44</f>
        <v>0</v>
      </c>
      <c r="G44">
        <f>PPCL_NG!S44</f>
        <v>45.17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90.85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100.04</v>
      </c>
      <c r="AB44" s="75">
        <f>-STOA!Q44</f>
        <v>0</v>
      </c>
      <c r="AC44">
        <f t="shared" si="0"/>
        <v>2.610789607535533</v>
      </c>
      <c r="AD44">
        <f t="shared" si="1"/>
        <v>294.06984761241137</v>
      </c>
      <c r="AE44">
        <f>'IDT-1'!E44</f>
        <v>0</v>
      </c>
      <c r="AF44" s="24"/>
      <c r="AG44">
        <f t="shared" si="2"/>
        <v>294.06984761241137</v>
      </c>
      <c r="AI44" s="34">
        <f>PXIL!K44</f>
        <v>0</v>
      </c>
      <c r="AJ44" s="34">
        <f>PXIL!Q44</f>
        <v>0</v>
      </c>
      <c r="AK44" s="34">
        <f>RTM_IEX!K44</f>
        <v>19.329999999999998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19.329999999999998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0.55889999999999995</v>
      </c>
      <c r="E45">
        <f>GT_NG!S45</f>
        <v>1.7108256880733941</v>
      </c>
      <c r="F45">
        <f>GT_Spot!S45</f>
        <v>0</v>
      </c>
      <c r="G45">
        <f>PPCL_NG!S45</f>
        <v>45.17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90.85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100.04</v>
      </c>
      <c r="AB45" s="75">
        <f>-STOA!Q45</f>
        <v>0</v>
      </c>
      <c r="AC45">
        <f t="shared" si="0"/>
        <v>2.610789607535533</v>
      </c>
      <c r="AD45">
        <f t="shared" si="1"/>
        <v>294.06984761241137</v>
      </c>
      <c r="AE45">
        <f>'IDT-1'!E45</f>
        <v>0</v>
      </c>
      <c r="AF45" s="24"/>
      <c r="AG45">
        <f t="shared" si="2"/>
        <v>294.06984761241137</v>
      </c>
      <c r="AI45" s="34">
        <f>PXIL!K45</f>
        <v>0</v>
      </c>
      <c r="AJ45" s="34">
        <f>PXIL!Q45</f>
        <v>0</v>
      </c>
      <c r="AK45" s="34">
        <f>RTM_IEX!K45</f>
        <v>19.329999999999998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19.329999999999998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0.55889999999999995</v>
      </c>
      <c r="E46">
        <f>GT_NG!S46</f>
        <v>1.7108256880733941</v>
      </c>
      <c r="F46">
        <f>GT_Spot!S46</f>
        <v>0</v>
      </c>
      <c r="G46">
        <f>PPCL_NG!S46</f>
        <v>45.17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90.85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100.04</v>
      </c>
      <c r="AB46" s="75">
        <f>-STOA!Q46</f>
        <v>0</v>
      </c>
      <c r="AC46">
        <f t="shared" si="0"/>
        <v>2.610789607535533</v>
      </c>
      <c r="AD46">
        <f t="shared" si="1"/>
        <v>294.06984761241137</v>
      </c>
      <c r="AE46">
        <f>'IDT-1'!E46</f>
        <v>0</v>
      </c>
      <c r="AF46" s="24"/>
      <c r="AG46">
        <f t="shared" si="2"/>
        <v>294.06984761241137</v>
      </c>
      <c r="AI46" s="34">
        <f>PXIL!K46</f>
        <v>0</v>
      </c>
      <c r="AJ46" s="34">
        <f>PXIL!Q46</f>
        <v>0</v>
      </c>
      <c r="AK46" s="34">
        <f>RTM_IEX!K46</f>
        <v>19.329999999999998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19.329999999999998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0.55889999999999995</v>
      </c>
      <c r="E47">
        <f>GT_NG!S47</f>
        <v>1.7622018348623849</v>
      </c>
      <c r="F47">
        <f>GT_Spot!S47</f>
        <v>0</v>
      </c>
      <c r="G47">
        <f>PPCL_NG!S47</f>
        <v>45.17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90.85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100.04</v>
      </c>
      <c r="AB47" s="75">
        <f>-STOA!Q47</f>
        <v>0</v>
      </c>
      <c r="AC47">
        <f t="shared" si="0"/>
        <v>2.6962497176272762</v>
      </c>
      <c r="AD47">
        <f t="shared" si="1"/>
        <v>303.69576364910864</v>
      </c>
      <c r="AE47">
        <f>'IDT-1'!E47</f>
        <v>0</v>
      </c>
      <c r="AF47" s="24"/>
      <c r="AG47">
        <f t="shared" si="2"/>
        <v>303.69576364910864</v>
      </c>
      <c r="AI47" s="34">
        <f>PXIL!K47</f>
        <v>0</v>
      </c>
      <c r="AJ47" s="34">
        <f>PXIL!Q47</f>
        <v>0</v>
      </c>
      <c r="AK47" s="34">
        <f>RTM_IEX!K47</f>
        <v>19.329999999999998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28.99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0.55889999999999995</v>
      </c>
      <c r="E48">
        <f>GT_NG!S48</f>
        <v>1.7097553516819568</v>
      </c>
      <c r="F48">
        <f>GT_Spot!S48</f>
        <v>0</v>
      </c>
      <c r="G48">
        <f>PPCL_NG!S48</f>
        <v>45.17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94.48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100.04</v>
      </c>
      <c r="AB48" s="75">
        <f>-STOA!Q48</f>
        <v>0</v>
      </c>
      <c r="AC48">
        <f t="shared" si="0"/>
        <v>2.7277321885752883</v>
      </c>
      <c r="AD48">
        <f t="shared" si="1"/>
        <v>307.24183469498018</v>
      </c>
      <c r="AE48">
        <f>'IDT-1'!E48</f>
        <v>0</v>
      </c>
      <c r="AF48" s="24"/>
      <c r="AG48">
        <f t="shared" si="2"/>
        <v>307.24183469498018</v>
      </c>
      <c r="AI48" s="34">
        <f>PXIL!K48</f>
        <v>0</v>
      </c>
      <c r="AJ48" s="34">
        <f>PXIL!Q48</f>
        <v>0</v>
      </c>
      <c r="AK48" s="34">
        <f>RTM_IEX!K48</f>
        <v>19.329999999999998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28.99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0.55889999999999995</v>
      </c>
      <c r="E49">
        <f>GT_NG!S49</f>
        <v>1.7097553516819568</v>
      </c>
      <c r="F49">
        <f>GT_Spot!S49</f>
        <v>0</v>
      </c>
      <c r="G49">
        <f>PPCL_NG!S49</f>
        <v>45.17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96.89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100.04</v>
      </c>
      <c r="AB49" s="75">
        <f>-STOA!Q49</f>
        <v>0</v>
      </c>
      <c r="AC49">
        <f t="shared" si="0"/>
        <v>2.748940188575288</v>
      </c>
      <c r="AD49">
        <f t="shared" si="1"/>
        <v>309.63062669498021</v>
      </c>
      <c r="AE49">
        <f>'IDT-1'!E49</f>
        <v>0</v>
      </c>
      <c r="AF49" s="24"/>
      <c r="AG49">
        <f t="shared" si="2"/>
        <v>309.63062669498021</v>
      </c>
      <c r="AI49" s="34">
        <f>PXIL!K49</f>
        <v>0</v>
      </c>
      <c r="AJ49" s="34">
        <f>PXIL!Q49</f>
        <v>0</v>
      </c>
      <c r="AK49" s="34">
        <f>RTM_IEX!K49</f>
        <v>19.329999999999998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28.99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0.55889999999999995</v>
      </c>
      <c r="E50">
        <f>GT_NG!S50</f>
        <v>1.7097553516819568</v>
      </c>
      <c r="F50">
        <f>GT_Spot!S50</f>
        <v>0</v>
      </c>
      <c r="G50">
        <f>PPCL_NG!S50</f>
        <v>45.17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98.1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100.04</v>
      </c>
      <c r="AB50" s="75">
        <f>-STOA!Q50</f>
        <v>0</v>
      </c>
      <c r="AC50">
        <f t="shared" si="0"/>
        <v>2.759676188575289</v>
      </c>
      <c r="AD50">
        <f t="shared" si="1"/>
        <v>310.83989069498023</v>
      </c>
      <c r="AE50">
        <f>'IDT-1'!E50</f>
        <v>0</v>
      </c>
      <c r="AF50" s="24"/>
      <c r="AG50">
        <f t="shared" si="2"/>
        <v>310.83989069498023</v>
      </c>
      <c r="AI50" s="34">
        <f>PXIL!K50</f>
        <v>0</v>
      </c>
      <c r="AJ50" s="34">
        <f>PXIL!Q50</f>
        <v>0</v>
      </c>
      <c r="AK50" s="34">
        <f>RTM_IEX!K50</f>
        <v>19.329999999999998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29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0.55889999999999995</v>
      </c>
      <c r="E51">
        <f>GT_NG!S51</f>
        <v>1.6573088685015291</v>
      </c>
      <c r="F51">
        <f>GT_Spot!S51</f>
        <v>0</v>
      </c>
      <c r="G51">
        <f>PPCL_NG!S51</f>
        <v>45.17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90.85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100.04</v>
      </c>
      <c r="AB51" s="75">
        <f>-STOA!Q51</f>
        <v>0</v>
      </c>
      <c r="AC51">
        <f t="shared" si="0"/>
        <v>2.7379186595233005</v>
      </c>
      <c r="AD51">
        <f t="shared" si="1"/>
        <v>308.38920174085172</v>
      </c>
      <c r="AE51">
        <f>'IDT-1'!E51</f>
        <v>0</v>
      </c>
      <c r="AF51" s="24"/>
      <c r="AG51">
        <f t="shared" si="2"/>
        <v>308.38920174085172</v>
      </c>
      <c r="AI51" s="34">
        <f>PXIL!K51</f>
        <v>0</v>
      </c>
      <c r="AJ51" s="34">
        <f>PXIL!Q51</f>
        <v>0</v>
      </c>
      <c r="AK51" s="34">
        <f>RTM_IEX!K51</f>
        <v>19.329999999999998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33.83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0.55889999999999995</v>
      </c>
      <c r="E52">
        <f>GT_NG!S52</f>
        <v>1.6573088685015291</v>
      </c>
      <c r="F52">
        <f>GT_Spot!S52</f>
        <v>0</v>
      </c>
      <c r="G52">
        <f>PPCL_NG!S52</f>
        <v>45.17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90.85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100.04</v>
      </c>
      <c r="AB52" s="75">
        <f>-STOA!Q52</f>
        <v>0</v>
      </c>
      <c r="AC52">
        <f t="shared" si="0"/>
        <v>2.7378306595233006</v>
      </c>
      <c r="AD52">
        <f t="shared" si="1"/>
        <v>308.37928974085173</v>
      </c>
      <c r="AE52">
        <f>'IDT-1'!E52</f>
        <v>0</v>
      </c>
      <c r="AF52" s="24"/>
      <c r="AG52">
        <f t="shared" si="2"/>
        <v>308.37928974085173</v>
      </c>
      <c r="AI52" s="34">
        <f>PXIL!K52</f>
        <v>0</v>
      </c>
      <c r="AJ52" s="34">
        <f>PXIL!Q52</f>
        <v>0</v>
      </c>
      <c r="AK52" s="34">
        <f>RTM_IEX!K52</f>
        <v>19.329999999999998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33.82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0.55889999999999995</v>
      </c>
      <c r="E53">
        <f>GT_NG!S53</f>
        <v>1.6573088685015291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90.85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100.04</v>
      </c>
      <c r="AB53" s="75">
        <f>-STOA!Q53</f>
        <v>0</v>
      </c>
      <c r="AC53">
        <f t="shared" si="0"/>
        <v>2.8214306595233003</v>
      </c>
      <c r="AD53">
        <f t="shared" si="1"/>
        <v>317.79568974085174</v>
      </c>
      <c r="AE53">
        <f>'IDT-1'!E53</f>
        <v>0</v>
      </c>
      <c r="AF53" s="24"/>
      <c r="AG53">
        <f t="shared" si="2"/>
        <v>317.79568974085174</v>
      </c>
      <c r="AI53" s="34">
        <f>PXIL!K53</f>
        <v>0</v>
      </c>
      <c r="AJ53" s="34">
        <f>PXIL!Q53</f>
        <v>0</v>
      </c>
      <c r="AK53" s="34">
        <f>RTM_IEX!K53</f>
        <v>28.99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33.83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0.55889999999999995</v>
      </c>
      <c r="E54">
        <f>GT_NG!S54</f>
        <v>1.6573088685015291</v>
      </c>
      <c r="F54">
        <f>GT_Spot!S54</f>
        <v>0</v>
      </c>
      <c r="G54">
        <f>PPCL_NG!S54</f>
        <v>43.550000000000018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90.85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100.04</v>
      </c>
      <c r="AB54" s="75">
        <f>-STOA!Q54</f>
        <v>0</v>
      </c>
      <c r="AC54">
        <f t="shared" si="0"/>
        <v>2.8086706595233011</v>
      </c>
      <c r="AD54">
        <f t="shared" si="1"/>
        <v>316.35844974085182</v>
      </c>
      <c r="AE54">
        <f>'IDT-1'!E54</f>
        <v>0</v>
      </c>
      <c r="AF54" s="24"/>
      <c r="AG54">
        <f t="shared" si="2"/>
        <v>316.35844974085182</v>
      </c>
      <c r="AI54" s="34">
        <f>PXIL!K54</f>
        <v>0</v>
      </c>
      <c r="AJ54" s="34">
        <f>PXIL!Q54</f>
        <v>0</v>
      </c>
      <c r="AK54" s="34">
        <f>RTM_IEX!K54</f>
        <v>28.99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33.83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0.55889999999999995</v>
      </c>
      <c r="E55">
        <f>GT_NG!S55</f>
        <v>1.6089908256880736</v>
      </c>
      <c r="F55">
        <f>GT_Spot!S55</f>
        <v>0</v>
      </c>
      <c r="G55">
        <f>PPCL_NG!S55</f>
        <v>42.94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120.81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100.04</v>
      </c>
      <c r="AB55" s="75">
        <f>-STOA!Q55</f>
        <v>0</v>
      </c>
      <c r="AC55">
        <f t="shared" si="0"/>
        <v>2.8113254607465428</v>
      </c>
      <c r="AD55">
        <f t="shared" si="1"/>
        <v>316.65747689681507</v>
      </c>
      <c r="AE55">
        <f>'IDT-1'!E55</f>
        <v>0</v>
      </c>
      <c r="AF55" s="24"/>
      <c r="AG55">
        <f t="shared" si="2"/>
        <v>316.65747689681507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33.82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0.55889999999999995</v>
      </c>
      <c r="E56">
        <f>GT_NG!S56</f>
        <v>1.6089908256880736</v>
      </c>
      <c r="F56">
        <f>GT_Spot!S56</f>
        <v>0</v>
      </c>
      <c r="G56">
        <f>PPCL_NG!S56</f>
        <v>42.94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120.81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100.04</v>
      </c>
      <c r="AB56" s="75">
        <f>-STOA!Q56</f>
        <v>0</v>
      </c>
      <c r="AC56">
        <f t="shared" si="0"/>
        <v>2.8114134607465426</v>
      </c>
      <c r="AD56">
        <f t="shared" si="1"/>
        <v>316.66738889681505</v>
      </c>
      <c r="AE56">
        <f>'IDT-1'!E56</f>
        <v>0</v>
      </c>
      <c r="AF56" s="24"/>
      <c r="AG56">
        <f t="shared" si="2"/>
        <v>316.66738889681505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33.83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0.55889999999999995</v>
      </c>
      <c r="E57">
        <f>GT_NG!S57</f>
        <v>1.6581783800819414</v>
      </c>
      <c r="F57">
        <f>GT_Spot!S57</f>
        <v>0</v>
      </c>
      <c r="G57">
        <f>PPCL_NG!S57</f>
        <v>42.94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120.81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100.04</v>
      </c>
      <c r="AB57" s="75">
        <f>-STOA!Q57</f>
        <v>0</v>
      </c>
      <c r="AC57">
        <f t="shared" si="0"/>
        <v>2.8118463112252083</v>
      </c>
      <c r="AD57">
        <f t="shared" si="1"/>
        <v>316.71614360073022</v>
      </c>
      <c r="AE57">
        <f>'IDT-1'!E57</f>
        <v>0</v>
      </c>
      <c r="AF57" s="24"/>
      <c r="AG57">
        <f t="shared" si="2"/>
        <v>316.71614360073022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33.83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0.55889999999999995</v>
      </c>
      <c r="E58">
        <f>GT_NG!S58</f>
        <v>1.6581783800819414</v>
      </c>
      <c r="F58">
        <f>GT_Spot!S58</f>
        <v>0</v>
      </c>
      <c r="G58">
        <f>PPCL_NG!S58</f>
        <v>42.94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120.81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100.04</v>
      </c>
      <c r="AB58" s="75">
        <f>-STOA!Q58</f>
        <v>0</v>
      </c>
      <c r="AC58">
        <f t="shared" si="0"/>
        <v>2.8117583112252085</v>
      </c>
      <c r="AD58">
        <f t="shared" si="1"/>
        <v>316.70623160073023</v>
      </c>
      <c r="AE58">
        <f>'IDT-1'!E58</f>
        <v>0</v>
      </c>
      <c r="AF58" s="24"/>
      <c r="AG58">
        <f t="shared" si="2"/>
        <v>316.70623160073023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33.82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0.55889999999999995</v>
      </c>
      <c r="E59">
        <f>GT_NG!S59</f>
        <v>1.6581783800819414</v>
      </c>
      <c r="F59">
        <f>GT_Spot!S59</f>
        <v>0</v>
      </c>
      <c r="G59">
        <f>PPCL_NG!S59</f>
        <v>42.94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120.81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100.04</v>
      </c>
      <c r="AB59" s="75">
        <f>-STOA!Q59</f>
        <v>0</v>
      </c>
      <c r="AC59">
        <f t="shared" si="0"/>
        <v>2.8118463112252083</v>
      </c>
      <c r="AD59">
        <f t="shared" si="1"/>
        <v>316.71614360073022</v>
      </c>
      <c r="AE59">
        <f>'IDT-1'!E59</f>
        <v>0</v>
      </c>
      <c r="AF59" s="24"/>
      <c r="AG59">
        <f t="shared" si="2"/>
        <v>316.71614360073022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33.83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0.55889999999999995</v>
      </c>
      <c r="E60">
        <f>GT_NG!S60</f>
        <v>1.6581783800819414</v>
      </c>
      <c r="F60">
        <f>GT_Spot!S60</f>
        <v>0</v>
      </c>
      <c r="G60">
        <f>PPCL_NG!S60</f>
        <v>42.94</v>
      </c>
      <c r="H60">
        <f>PPCL_Spot!S60</f>
        <v>0</v>
      </c>
      <c r="I60">
        <f>Bawana_NG!S60</f>
        <v>18.999132301228475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120.81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100.04</v>
      </c>
      <c r="AB60" s="75">
        <f>-STOA!Q60</f>
        <v>0</v>
      </c>
      <c r="AC60">
        <f t="shared" si="0"/>
        <v>2.8057586539955319</v>
      </c>
      <c r="AD60">
        <f t="shared" si="1"/>
        <v>316.03045202731488</v>
      </c>
      <c r="AE60">
        <f>'IDT-1'!E60</f>
        <v>0</v>
      </c>
      <c r="AF60" s="24"/>
      <c r="AG60">
        <f t="shared" si="2"/>
        <v>316.03045202731488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33.83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0.55889999999999995</v>
      </c>
      <c r="E61">
        <f>GT_NG!S61</f>
        <v>1.6581783800819414</v>
      </c>
      <c r="F61">
        <f>GT_Spot!S61</f>
        <v>0</v>
      </c>
      <c r="G61">
        <f>PPCL_NG!S61</f>
        <v>42.94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130.47999999999999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100.04</v>
      </c>
      <c r="AB61" s="75">
        <f>-STOA!Q61</f>
        <v>0</v>
      </c>
      <c r="AC61">
        <f t="shared" si="0"/>
        <v>2.8907666539955317</v>
      </c>
      <c r="AD61">
        <f t="shared" si="1"/>
        <v>325.60544402731489</v>
      </c>
      <c r="AE61">
        <f>'IDT-1'!E61</f>
        <v>0</v>
      </c>
      <c r="AF61" s="24"/>
      <c r="AG61">
        <f t="shared" si="2"/>
        <v>325.60544402731489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33.82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0.55889999999999995</v>
      </c>
      <c r="E62">
        <f>GT_NG!S62</f>
        <v>1.6581783800819414</v>
      </c>
      <c r="F62">
        <f>GT_Spot!S62</f>
        <v>0</v>
      </c>
      <c r="G62">
        <f>PPCL_NG!S62</f>
        <v>42.94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130.47999999999999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100.04</v>
      </c>
      <c r="AB62" s="75">
        <f>-STOA!Q62</f>
        <v>0</v>
      </c>
      <c r="AC62">
        <f t="shared" si="0"/>
        <v>2.8908546539955315</v>
      </c>
      <c r="AD62">
        <f t="shared" si="1"/>
        <v>325.61535602731487</v>
      </c>
      <c r="AE62">
        <f>'IDT-1'!E62</f>
        <v>0</v>
      </c>
      <c r="AF62" s="24"/>
      <c r="AG62">
        <f t="shared" si="2"/>
        <v>325.61535602731487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33.83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0.55889999999999995</v>
      </c>
      <c r="E63">
        <f>GT_NG!S63</f>
        <v>1.6581783800819414</v>
      </c>
      <c r="F63">
        <f>GT_Spot!S63</f>
        <v>0</v>
      </c>
      <c r="G63">
        <f>PPCL_NG!S63</f>
        <v>42.94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130.47999999999999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100.04</v>
      </c>
      <c r="AB63" s="75">
        <f>-STOA!Q63</f>
        <v>0</v>
      </c>
      <c r="AC63">
        <f t="shared" si="0"/>
        <v>2.8908546539955315</v>
      </c>
      <c r="AD63">
        <f t="shared" si="1"/>
        <v>325.61535602731487</v>
      </c>
      <c r="AE63">
        <f>'IDT-1'!E63</f>
        <v>0</v>
      </c>
      <c r="AF63" s="24"/>
      <c r="AG63">
        <f t="shared" si="2"/>
        <v>325.61535602731487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33.83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0.55889999999999995</v>
      </c>
      <c r="E64">
        <f>GT_NG!S64</f>
        <v>1.6089908256880736</v>
      </c>
      <c r="F64">
        <f>GT_Spot!S64</f>
        <v>0</v>
      </c>
      <c r="G64">
        <f>PPCL_NG!S64</f>
        <v>42.94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130.47999999999999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100.04</v>
      </c>
      <c r="AB64" s="75">
        <f>-STOA!Q64</f>
        <v>0</v>
      </c>
      <c r="AC64">
        <f t="shared" si="0"/>
        <v>2.8904218035168654</v>
      </c>
      <c r="AD64">
        <f t="shared" si="1"/>
        <v>325.56660132339965</v>
      </c>
      <c r="AE64">
        <f>'IDT-1'!E64</f>
        <v>0</v>
      </c>
      <c r="AF64" s="24"/>
      <c r="AG64">
        <f t="shared" si="2"/>
        <v>325.56660132339965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33.83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0.55889999999999995</v>
      </c>
      <c r="E65">
        <f>GT_NG!S65</f>
        <v>1.6089908256880736</v>
      </c>
      <c r="F65">
        <f>GT_Spot!S65</f>
        <v>0</v>
      </c>
      <c r="G65">
        <f>PPCL_NG!S65</f>
        <v>42.94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130.47999999999999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100.04</v>
      </c>
      <c r="AB65" s="75">
        <f>-STOA!Q65</f>
        <v>0</v>
      </c>
      <c r="AC65">
        <f t="shared" si="0"/>
        <v>2.8479178035168653</v>
      </c>
      <c r="AD65">
        <f t="shared" si="1"/>
        <v>320.77910532339968</v>
      </c>
      <c r="AE65">
        <f>'IDT-1'!E65</f>
        <v>0</v>
      </c>
      <c r="AF65" s="24"/>
      <c r="AG65">
        <f t="shared" si="2"/>
        <v>320.77910532339968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29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0.55889999999999995</v>
      </c>
      <c r="E66">
        <f>GT_NG!S66</f>
        <v>1.6089908256880736</v>
      </c>
      <c r="F66">
        <f>GT_Spot!S66</f>
        <v>0</v>
      </c>
      <c r="G66">
        <f>PPCL_NG!S66</f>
        <v>42.94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130.47999999999999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100.04</v>
      </c>
      <c r="AB66" s="75">
        <f>-STOA!Q66</f>
        <v>0</v>
      </c>
      <c r="AC66">
        <f t="shared" si="0"/>
        <v>2.8478298035168654</v>
      </c>
      <c r="AD66">
        <f t="shared" si="1"/>
        <v>320.76919332339969</v>
      </c>
      <c r="AE66">
        <f>'IDT-1'!E66</f>
        <v>0</v>
      </c>
      <c r="AF66" s="24"/>
      <c r="AG66">
        <f t="shared" si="2"/>
        <v>320.76919332339969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28.99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0.55889999999999995</v>
      </c>
      <c r="E67">
        <f>GT_NG!S67</f>
        <v>1.6089908256880736</v>
      </c>
      <c r="F67">
        <f>GT_Spot!S67</f>
        <v>0</v>
      </c>
      <c r="G67">
        <f>PPCL_NG!S67</f>
        <v>42.94</v>
      </c>
      <c r="H67">
        <f>PPCL_Spot!S67</f>
        <v>0</v>
      </c>
      <c r="I67">
        <f>Bawana_NG!S67</f>
        <v>18.999132301228475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130.47999999999999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100.04</v>
      </c>
      <c r="AB67" s="75">
        <f>-STOA!Q67</f>
        <v>0</v>
      </c>
      <c r="AC67">
        <f t="shared" si="0"/>
        <v>2.7628218035168652</v>
      </c>
      <c r="AD67">
        <f t="shared" si="1"/>
        <v>311.19420132339962</v>
      </c>
      <c r="AE67">
        <f>'IDT-1'!E67</f>
        <v>0</v>
      </c>
      <c r="AF67" s="24"/>
      <c r="AG67">
        <f t="shared" si="2"/>
        <v>311.19420132339962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19.329999999999998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0.55889999999999995</v>
      </c>
      <c r="E68">
        <f>GT_NG!S68</f>
        <v>1.6089908256880736</v>
      </c>
      <c r="F68">
        <f>GT_Spot!S68</f>
        <v>0</v>
      </c>
      <c r="G68">
        <f>PPCL_NG!S68</f>
        <v>42.94</v>
      </c>
      <c r="H68">
        <f>PPCL_Spot!S68</f>
        <v>0</v>
      </c>
      <c r="I68">
        <f>Bawana_NG!S68</f>
        <v>18.999132301228475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130.47999999999999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100.04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2.7628218035168652</v>
      </c>
      <c r="AD68">
        <f t="shared" ref="AD68:AD98" si="4">SUM(B68:AB68,AI68:AR68)-AC68</f>
        <v>311.19420132339962</v>
      </c>
      <c r="AE68">
        <f>'IDT-1'!E68</f>
        <v>0</v>
      </c>
      <c r="AF68" s="24"/>
      <c r="AG68">
        <f t="shared" ref="AG68:AG98" si="5">SUM(AD68:AF68)+AT68</f>
        <v>311.19420132339962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19.329999999999998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0.55889999999999995</v>
      </c>
      <c r="E69">
        <f>GT_NG!S69</f>
        <v>1.6089908256880736</v>
      </c>
      <c r="F69">
        <f>GT_Spot!S69</f>
        <v>0</v>
      </c>
      <c r="G69">
        <f>PPCL_NG!S69</f>
        <v>42.94</v>
      </c>
      <c r="H69">
        <f>PPCL_Spot!S69</f>
        <v>0</v>
      </c>
      <c r="I69">
        <f>Bawana_NG!S69</f>
        <v>18.999132301228475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130.47999999999999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100.04</v>
      </c>
      <c r="AB69" s="75">
        <f>-STOA!Q69</f>
        <v>0</v>
      </c>
      <c r="AC69">
        <f t="shared" si="3"/>
        <v>2.7628218035168652</v>
      </c>
      <c r="AD69">
        <f t="shared" si="4"/>
        <v>311.19420132339962</v>
      </c>
      <c r="AE69">
        <f>'IDT-1'!E69</f>
        <v>0</v>
      </c>
      <c r="AF69" s="24"/>
      <c r="AG69">
        <f t="shared" si="5"/>
        <v>311.19420132339962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19.329999999999998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0.55889999999999995</v>
      </c>
      <c r="E70">
        <f>GT_NG!S70</f>
        <v>1.6089908256880736</v>
      </c>
      <c r="F70">
        <f>GT_Spot!S70</f>
        <v>0</v>
      </c>
      <c r="G70">
        <f>PPCL_NG!S70</f>
        <v>42.94</v>
      </c>
      <c r="H70">
        <f>PPCL_Spot!S70</f>
        <v>0</v>
      </c>
      <c r="I70">
        <f>Bawana_NG!S70</f>
        <v>18.999132301228475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130.47999999999999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100.04</v>
      </c>
      <c r="AB70" s="75">
        <f>-STOA!Q70</f>
        <v>0</v>
      </c>
      <c r="AC70">
        <f t="shared" si="3"/>
        <v>2.7628218035168652</v>
      </c>
      <c r="AD70">
        <f t="shared" si="4"/>
        <v>311.19420132339962</v>
      </c>
      <c r="AE70">
        <f>'IDT-1'!E70</f>
        <v>0</v>
      </c>
      <c r="AF70" s="24"/>
      <c r="AG70">
        <f t="shared" si="5"/>
        <v>311.19420132339962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19.329999999999998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0.55889999999999995</v>
      </c>
      <c r="E71">
        <f>GT_NG!S71</f>
        <v>1.6089908256880736</v>
      </c>
      <c r="F71">
        <f>GT_Spot!S71</f>
        <v>0</v>
      </c>
      <c r="G71">
        <f>PPCL_NG!S71</f>
        <v>42.94</v>
      </c>
      <c r="H71">
        <f>PPCL_Spot!S71</f>
        <v>0</v>
      </c>
      <c r="I71">
        <f>Bawana_NG!S71</f>
        <v>19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62.82</v>
      </c>
      <c r="AB71" s="75">
        <f>-STOA!Q71</f>
        <v>0</v>
      </c>
      <c r="AC71">
        <f t="shared" si="3"/>
        <v>2.6479014392660551</v>
      </c>
      <c r="AD71">
        <f t="shared" si="4"/>
        <v>298.24998938642199</v>
      </c>
      <c r="AE71">
        <f>'IDT-1'!E71</f>
        <v>0</v>
      </c>
      <c r="AF71" s="24"/>
      <c r="AG71">
        <f t="shared" si="5"/>
        <v>298.24998938642199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38.659999999999997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0.55889999999999995</v>
      </c>
      <c r="E72">
        <f>GT_NG!S72</f>
        <v>1.6089908256880736</v>
      </c>
      <c r="F72">
        <f>GT_Spot!S72</f>
        <v>0</v>
      </c>
      <c r="G72">
        <f>PPCL_NG!S72</f>
        <v>42.94</v>
      </c>
      <c r="H72">
        <f>PPCL_Spot!S72</f>
        <v>0</v>
      </c>
      <c r="I72">
        <f>Bawana_NG!S72</f>
        <v>19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62.82</v>
      </c>
      <c r="AB72" s="75">
        <f>-STOA!Q72</f>
        <v>0</v>
      </c>
      <c r="AC72">
        <f t="shared" si="3"/>
        <v>2.6479014392660551</v>
      </c>
      <c r="AD72">
        <f t="shared" si="4"/>
        <v>298.24998938642199</v>
      </c>
      <c r="AE72">
        <f>'IDT-1'!E72</f>
        <v>0</v>
      </c>
      <c r="AF72" s="24"/>
      <c r="AG72">
        <f t="shared" si="5"/>
        <v>298.24998938642199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38.659999999999997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0.55889999999999995</v>
      </c>
      <c r="E73">
        <f>GT_NG!S73</f>
        <v>1.6089908256880736</v>
      </c>
      <c r="F73">
        <f>GT_Spot!S73</f>
        <v>0</v>
      </c>
      <c r="G73">
        <f>PPCL_NG!S73</f>
        <v>42.94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135.31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62.82</v>
      </c>
      <c r="AB73" s="75">
        <f>-STOA!Q73</f>
        <v>0</v>
      </c>
      <c r="AC73">
        <f t="shared" si="3"/>
        <v>2.5628054392660551</v>
      </c>
      <c r="AD73">
        <f t="shared" si="4"/>
        <v>288.66508538642199</v>
      </c>
      <c r="AE73">
        <f>'IDT-1'!E73</f>
        <v>0</v>
      </c>
      <c r="AF73" s="24"/>
      <c r="AG73">
        <f t="shared" si="5"/>
        <v>288.66508538642199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28.99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0.55889999999999995</v>
      </c>
      <c r="E74">
        <f>GT_NG!S74</f>
        <v>1.6089908256880736</v>
      </c>
      <c r="F74">
        <f>GT_Spot!S74</f>
        <v>0</v>
      </c>
      <c r="G74">
        <f>PPCL_NG!S74</f>
        <v>42.94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135.31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62.82</v>
      </c>
      <c r="AB74" s="75">
        <f>-STOA!Q74</f>
        <v>0</v>
      </c>
      <c r="AC74">
        <f t="shared" si="3"/>
        <v>2.4777974392660549</v>
      </c>
      <c r="AD74">
        <f t="shared" si="4"/>
        <v>279.09009338642198</v>
      </c>
      <c r="AE74">
        <f>'IDT-1'!E74</f>
        <v>0</v>
      </c>
      <c r="AF74" s="24"/>
      <c r="AG74">
        <f t="shared" si="5"/>
        <v>279.09009338642198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19.329999999999998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0.55889999999999995</v>
      </c>
      <c r="E75">
        <f>GT_NG!S75</f>
        <v>1.5751681957186547</v>
      </c>
      <c r="F75">
        <f>GT_Spot!S75</f>
        <v>0</v>
      </c>
      <c r="G75">
        <f>PPCL_NG!S75</f>
        <v>42.94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135.31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62.82</v>
      </c>
      <c r="AB75" s="75">
        <f>-STOA!Q75</f>
        <v>0</v>
      </c>
      <c r="AC75">
        <f t="shared" si="3"/>
        <v>2.3073958001223245</v>
      </c>
      <c r="AD75">
        <f t="shared" si="4"/>
        <v>259.89667239559634</v>
      </c>
      <c r="AE75">
        <f>'IDT-1'!E75</f>
        <v>0</v>
      </c>
      <c r="AF75" s="24"/>
      <c r="AG75">
        <f t="shared" si="5"/>
        <v>259.89667239559634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0.55889999999999995</v>
      </c>
      <c r="E76">
        <f>GT_NG!S76</f>
        <v>1.5751681957186547</v>
      </c>
      <c r="F76">
        <f>GT_Spot!S76</f>
        <v>0</v>
      </c>
      <c r="G76">
        <f>PPCL_NG!S76</f>
        <v>46.359000000000009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135.31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62.82</v>
      </c>
      <c r="AB76" s="75">
        <f>-STOA!Q76</f>
        <v>0</v>
      </c>
      <c r="AC76">
        <f t="shared" si="3"/>
        <v>2.3374830001223241</v>
      </c>
      <c r="AD76">
        <f t="shared" si="4"/>
        <v>263.2855851955963</v>
      </c>
      <c r="AE76">
        <f>'IDT-1'!E76</f>
        <v>0</v>
      </c>
      <c r="AF76" s="24"/>
      <c r="AG76">
        <f t="shared" si="5"/>
        <v>263.2855851955963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0.55889999999999995</v>
      </c>
      <c r="E77">
        <f>GT_NG!S77</f>
        <v>1.6233217774976365</v>
      </c>
      <c r="F77">
        <f>GT_Spot!S77</f>
        <v>0</v>
      </c>
      <c r="G77">
        <f>PPCL_NG!S77</f>
        <v>49.389000000000003</v>
      </c>
      <c r="H77">
        <f>PPCL_Spot!S77</f>
        <v>0</v>
      </c>
      <c r="I77">
        <f>Bawana_NG!S77</f>
        <v>18.999680967173198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125.64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62.82</v>
      </c>
      <c r="AB77" s="75">
        <f>-STOA!Q77</f>
        <v>0</v>
      </c>
      <c r="AC77">
        <f t="shared" si="3"/>
        <v>2.2794719441531033</v>
      </c>
      <c r="AD77">
        <f t="shared" si="4"/>
        <v>256.75143080051771</v>
      </c>
      <c r="AE77">
        <f>'IDT-1'!E77</f>
        <v>0</v>
      </c>
      <c r="AF77" s="24"/>
      <c r="AG77">
        <f t="shared" si="5"/>
        <v>256.75143080051771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0.55889999999999995</v>
      </c>
      <c r="E78">
        <f>GT_NG!S78</f>
        <v>1.6233217774976365</v>
      </c>
      <c r="F78">
        <f>GT_Spot!S78</f>
        <v>0</v>
      </c>
      <c r="G78">
        <f>PPCL_NG!S78</f>
        <v>55.449000000000005</v>
      </c>
      <c r="H78">
        <f>PPCL_Spot!S78</f>
        <v>0</v>
      </c>
      <c r="I78">
        <f>Bawana_NG!S78</f>
        <v>18.999680967173198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115.98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62.82</v>
      </c>
      <c r="AB78" s="75">
        <f>-STOA!Q78</f>
        <v>0</v>
      </c>
      <c r="AC78">
        <f t="shared" si="3"/>
        <v>2.2477919441531036</v>
      </c>
      <c r="AD78">
        <f t="shared" si="4"/>
        <v>253.18311080051774</v>
      </c>
      <c r="AE78">
        <f>'IDT-1'!E78</f>
        <v>0</v>
      </c>
      <c r="AF78" s="24"/>
      <c r="AG78">
        <f t="shared" si="5"/>
        <v>253.18311080051774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0.55889999999999995</v>
      </c>
      <c r="E79">
        <f>GT_NG!S79</f>
        <v>1.6233217774976365</v>
      </c>
      <c r="F79">
        <f>GT_Spot!S79</f>
        <v>0</v>
      </c>
      <c r="G79">
        <f>PPCL_NG!S79</f>
        <v>55.449000000000005</v>
      </c>
      <c r="H79">
        <f>PPCL_Spot!S79</f>
        <v>0</v>
      </c>
      <c r="I79">
        <f>Bawana_NG!S79</f>
        <v>18.999680967173198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115.98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62.82</v>
      </c>
      <c r="AB79" s="75">
        <f>-STOA!Q79</f>
        <v>0</v>
      </c>
      <c r="AC79">
        <f t="shared" si="3"/>
        <v>2.2477919441531036</v>
      </c>
      <c r="AD79">
        <f t="shared" si="4"/>
        <v>253.18311080051774</v>
      </c>
      <c r="AE79">
        <f>'IDT-1'!E79</f>
        <v>0</v>
      </c>
      <c r="AF79" s="24"/>
      <c r="AG79">
        <f t="shared" si="5"/>
        <v>253.18311080051774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0.55889999999999995</v>
      </c>
      <c r="E80">
        <f>GT_NG!S80</f>
        <v>1.6233217774976365</v>
      </c>
      <c r="F80">
        <f>GT_Spot!S80</f>
        <v>0</v>
      </c>
      <c r="G80">
        <f>PPCL_NG!S80</f>
        <v>61.509000000000007</v>
      </c>
      <c r="H80">
        <f>PPCL_Spot!S80</f>
        <v>0</v>
      </c>
      <c r="I80">
        <f>Bawana_NG!S80</f>
        <v>18.999680967173198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106.32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62.82</v>
      </c>
      <c r="AB80" s="75">
        <f>-STOA!Q80</f>
        <v>0</v>
      </c>
      <c r="AC80">
        <f t="shared" si="3"/>
        <v>2.2161119441531034</v>
      </c>
      <c r="AD80">
        <f t="shared" si="4"/>
        <v>249.61479080051771</v>
      </c>
      <c r="AE80">
        <f>'IDT-1'!E80</f>
        <v>0</v>
      </c>
      <c r="AF80" s="24"/>
      <c r="AG80">
        <f t="shared" si="5"/>
        <v>249.61479080051771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0.55889999999999995</v>
      </c>
      <c r="E81">
        <f>GT_NG!S81</f>
        <v>1.6233217774976365</v>
      </c>
      <c r="F81">
        <f>GT_Spot!S81</f>
        <v>0</v>
      </c>
      <c r="G81">
        <f>PPCL_NG!S81</f>
        <v>63.06689325648982</v>
      </c>
      <c r="H81">
        <f>PPCL_Spot!S81</f>
        <v>0</v>
      </c>
      <c r="I81">
        <f>Bawana_NG!S81</f>
        <v>18.999680967173198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106.32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62.82</v>
      </c>
      <c r="AB81" s="75">
        <f>-STOA!Q81</f>
        <v>0</v>
      </c>
      <c r="AC81">
        <f t="shared" si="3"/>
        <v>2.2298214048102136</v>
      </c>
      <c r="AD81">
        <f t="shared" si="4"/>
        <v>251.15897459635042</v>
      </c>
      <c r="AE81">
        <f>'IDT-1'!E81</f>
        <v>0</v>
      </c>
      <c r="AF81" s="24"/>
      <c r="AG81">
        <f t="shared" si="5"/>
        <v>251.15897459635042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0.55889999999999995</v>
      </c>
      <c r="E82">
        <f>GT_NG!S82</f>
        <v>1.6233217774976365</v>
      </c>
      <c r="F82">
        <f>GT_Spot!S82</f>
        <v>0</v>
      </c>
      <c r="G82">
        <f>PPCL_NG!S82</f>
        <v>67.75</v>
      </c>
      <c r="H82">
        <f>PPCL_Spot!S82</f>
        <v>0</v>
      </c>
      <c r="I82">
        <f>Bawana_NG!S82</f>
        <v>18.999680967173198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96.65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62.82</v>
      </c>
      <c r="AB82" s="75">
        <f>-STOA!Q82</f>
        <v>0</v>
      </c>
      <c r="AC82">
        <f t="shared" si="3"/>
        <v>2.1859367441531035</v>
      </c>
      <c r="AD82">
        <f t="shared" si="4"/>
        <v>246.21596600051771</v>
      </c>
      <c r="AE82">
        <f>'IDT-1'!E82</f>
        <v>0</v>
      </c>
      <c r="AF82" s="24"/>
      <c r="AG82">
        <f t="shared" si="5"/>
        <v>246.21596600051771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0.55889999999999995</v>
      </c>
      <c r="E83">
        <f>GT_NG!S83</f>
        <v>1.6233217774976365</v>
      </c>
      <c r="F83">
        <f>GT_Spot!S83</f>
        <v>0</v>
      </c>
      <c r="G83">
        <f>PPCL_NG!S83</f>
        <v>79.8</v>
      </c>
      <c r="H83">
        <f>PPCL_Spot!S83</f>
        <v>0</v>
      </c>
      <c r="I83">
        <f>Bawana_NG!S83</f>
        <v>18.999680967173198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91.82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62.82</v>
      </c>
      <c r="AB83" s="75">
        <f>-STOA!Q83</f>
        <v>0</v>
      </c>
      <c r="AC83">
        <f t="shared" si="3"/>
        <v>2.2494727441531035</v>
      </c>
      <c r="AD83">
        <f t="shared" si="4"/>
        <v>253.37243000051771</v>
      </c>
      <c r="AE83">
        <f>'IDT-1'!E83</f>
        <v>0</v>
      </c>
      <c r="AF83" s="24"/>
      <c r="AG83">
        <f t="shared" si="5"/>
        <v>253.37243000051771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0.55889999999999995</v>
      </c>
      <c r="E84">
        <f>GT_NG!S84</f>
        <v>1.6233217774976365</v>
      </c>
      <c r="F84">
        <f>GT_Spot!S84</f>
        <v>0</v>
      </c>
      <c r="G84">
        <f>PPCL_NG!S84</f>
        <v>79.8</v>
      </c>
      <c r="H84">
        <f>PPCL_Spot!S84</f>
        <v>0</v>
      </c>
      <c r="I84">
        <f>Bawana_NG!S84</f>
        <v>18.999680967173198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91.82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62.82</v>
      </c>
      <c r="AB84" s="75">
        <f>-STOA!Q84</f>
        <v>0</v>
      </c>
      <c r="AC84">
        <f t="shared" si="3"/>
        <v>2.2494727441531035</v>
      </c>
      <c r="AD84">
        <f t="shared" si="4"/>
        <v>253.37243000051771</v>
      </c>
      <c r="AE84">
        <f>'IDT-1'!E84</f>
        <v>0</v>
      </c>
      <c r="AF84" s="24"/>
      <c r="AG84">
        <f t="shared" si="5"/>
        <v>253.37243000051771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0.55889999999999995</v>
      </c>
      <c r="E85">
        <f>GT_NG!S85</f>
        <v>1.6233217774976365</v>
      </c>
      <c r="F85">
        <f>GT_Spot!S85</f>
        <v>0</v>
      </c>
      <c r="G85">
        <f>PPCL_NG!S85</f>
        <v>79.8</v>
      </c>
      <c r="H85">
        <f>PPCL_Spot!S85</f>
        <v>0</v>
      </c>
      <c r="I85">
        <f>Bawana_NG!S85</f>
        <v>18.999680967173198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91.82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62.82</v>
      </c>
      <c r="AB85" s="75">
        <f>-STOA!Q85</f>
        <v>0</v>
      </c>
      <c r="AC85">
        <f t="shared" si="3"/>
        <v>2.5602072074299396</v>
      </c>
      <c r="AD85">
        <f t="shared" si="4"/>
        <v>218.06169553724089</v>
      </c>
      <c r="AE85">
        <f>'IDT-1'!E85</f>
        <v>0</v>
      </c>
      <c r="AF85" s="24"/>
      <c r="AG85">
        <f t="shared" si="5"/>
        <v>218.06169553724089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-35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0.55889999999999995</v>
      </c>
      <c r="E86">
        <f>GT_NG!S86</f>
        <v>1.6233217774976365</v>
      </c>
      <c r="F86">
        <f>GT_Spot!S86</f>
        <v>0</v>
      </c>
      <c r="G86">
        <f>PPCL_NG!S86</f>
        <v>79.8</v>
      </c>
      <c r="H86">
        <f>PPCL_Spot!S86</f>
        <v>0</v>
      </c>
      <c r="I86">
        <f>Bawana_NG!S86</f>
        <v>18.999680967173198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91.82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62.82</v>
      </c>
      <c r="AB86" s="75">
        <f>-STOA!Q86</f>
        <v>0</v>
      </c>
      <c r="AC86">
        <f t="shared" si="3"/>
        <v>2.5602072074299396</v>
      </c>
      <c r="AD86">
        <f t="shared" si="4"/>
        <v>218.06169553724089</v>
      </c>
      <c r="AE86">
        <f>'IDT-1'!E86</f>
        <v>0</v>
      </c>
      <c r="AF86" s="24"/>
      <c r="AG86">
        <f t="shared" si="5"/>
        <v>218.06169553724089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-35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0.55889999999999995</v>
      </c>
      <c r="E87">
        <f>GT_NG!S87</f>
        <v>1.6233217774976365</v>
      </c>
      <c r="F87">
        <f>GT_Spot!S87</f>
        <v>0</v>
      </c>
      <c r="G87">
        <f>PPCL_NG!S87</f>
        <v>79.8</v>
      </c>
      <c r="H87">
        <f>PPCL_Spot!S87</f>
        <v>0</v>
      </c>
      <c r="I87">
        <f>Bawana_NG!S87</f>
        <v>18.999680967173198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72.489999999999995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62.82</v>
      </c>
      <c r="AB87" s="75">
        <f>-STOA!Q87</f>
        <v>0</v>
      </c>
      <c r="AC87">
        <f t="shared" si="3"/>
        <v>2.3901032074299398</v>
      </c>
      <c r="AD87">
        <f t="shared" si="4"/>
        <v>198.90179953724089</v>
      </c>
      <c r="AE87">
        <f>'IDT-1'!E87</f>
        <v>0</v>
      </c>
      <c r="AF87" s="24"/>
      <c r="AG87">
        <f t="shared" si="5"/>
        <v>198.90179953724089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0.55889999999999995</v>
      </c>
      <c r="E88">
        <f>GT_NG!S88</f>
        <v>1.6233217774976365</v>
      </c>
      <c r="F88">
        <f>GT_Spot!S88</f>
        <v>0</v>
      </c>
      <c r="G88">
        <f>PPCL_NG!S88</f>
        <v>79.8</v>
      </c>
      <c r="H88">
        <f>PPCL_Spot!S88</f>
        <v>0</v>
      </c>
      <c r="I88">
        <f>Bawana_NG!S88</f>
        <v>18.999680967173198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72.489999999999995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62.82</v>
      </c>
      <c r="AB88" s="75">
        <f>-STOA!Q88</f>
        <v>0</v>
      </c>
      <c r="AC88">
        <f t="shared" si="3"/>
        <v>2.3901032074299398</v>
      </c>
      <c r="AD88">
        <f t="shared" si="4"/>
        <v>198.90179953724089</v>
      </c>
      <c r="AE88">
        <f>'IDT-1'!E88</f>
        <v>0</v>
      </c>
      <c r="AF88" s="24"/>
      <c r="AG88">
        <f t="shared" si="5"/>
        <v>198.90179953724089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0.55889999999999995</v>
      </c>
      <c r="E89">
        <f>GT_NG!S89</f>
        <v>1.5751681957186547</v>
      </c>
      <c r="F89">
        <f>GT_Spot!S89</f>
        <v>0</v>
      </c>
      <c r="G89">
        <f>PPCL_NG!S89</f>
        <v>79.8</v>
      </c>
      <c r="H89">
        <f>PPCL_Spot!S89</f>
        <v>0</v>
      </c>
      <c r="I89">
        <f>Bawana_NG!S89</f>
        <v>18.999680967173198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72.489999999999995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62.82</v>
      </c>
      <c r="AB89" s="75">
        <f>-STOA!Q89</f>
        <v>0</v>
      </c>
      <c r="AC89">
        <f t="shared" si="3"/>
        <v>2.3896794559102843</v>
      </c>
      <c r="AD89">
        <f t="shared" si="4"/>
        <v>198.85406970698156</v>
      </c>
      <c r="AE89">
        <f>'IDT-1'!E89</f>
        <v>0</v>
      </c>
      <c r="AF89" s="24"/>
      <c r="AG89">
        <f t="shared" si="5"/>
        <v>198.85406970698156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0.55889999999999995</v>
      </c>
      <c r="E90">
        <f>GT_NG!S90</f>
        <v>1.5751681957186547</v>
      </c>
      <c r="F90">
        <f>GT_Spot!S90</f>
        <v>0</v>
      </c>
      <c r="G90">
        <f>PPCL_NG!S90</f>
        <v>79.8</v>
      </c>
      <c r="H90">
        <f>PPCL_Spot!S90</f>
        <v>0</v>
      </c>
      <c r="I90">
        <f>Bawana_NG!S90</f>
        <v>18.999680967173198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72.489999999999995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62.82</v>
      </c>
      <c r="AB90" s="75">
        <f>-STOA!Q90</f>
        <v>0</v>
      </c>
      <c r="AC90">
        <f t="shared" si="3"/>
        <v>2.3896794559102843</v>
      </c>
      <c r="AD90">
        <f t="shared" si="4"/>
        <v>198.85406970698156</v>
      </c>
      <c r="AE90">
        <f>'IDT-1'!E90</f>
        <v>0</v>
      </c>
      <c r="AF90" s="24"/>
      <c r="AG90">
        <f t="shared" si="5"/>
        <v>198.85406970698156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-35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0.55889999999999995</v>
      </c>
      <c r="E91">
        <f>GT_NG!S91</f>
        <v>1.5751681957186547</v>
      </c>
      <c r="F91">
        <f>GT_Spot!S91</f>
        <v>0</v>
      </c>
      <c r="G91">
        <f>PPCL_NG!S91</f>
        <v>79.8</v>
      </c>
      <c r="H91">
        <f>PPCL_Spot!S91</f>
        <v>0</v>
      </c>
      <c r="I91">
        <f>Bawana_NG!S91</f>
        <v>18.999680967173198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62.82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62.82</v>
      </c>
      <c r="AB91" s="75">
        <f>-STOA!Q91</f>
        <v>0</v>
      </c>
      <c r="AC91">
        <f t="shared" si="3"/>
        <v>2.3045834559102842</v>
      </c>
      <c r="AD91">
        <f t="shared" si="4"/>
        <v>189.26916570698154</v>
      </c>
      <c r="AE91">
        <f>'IDT-1'!E91</f>
        <v>0</v>
      </c>
      <c r="AF91" s="24"/>
      <c r="AG91">
        <f t="shared" si="5"/>
        <v>189.26916570698154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-35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0.55889999999999995</v>
      </c>
      <c r="E92">
        <f>GT_NG!S92</f>
        <v>1.5268501529051992</v>
      </c>
      <c r="F92">
        <f>GT_Spot!S92</f>
        <v>0</v>
      </c>
      <c r="G92">
        <f>PPCL_NG!S92</f>
        <v>79.8</v>
      </c>
      <c r="H92">
        <f>PPCL_Spot!S92</f>
        <v>0</v>
      </c>
      <c r="I92">
        <f>Bawana_NG!S92</f>
        <v>18.999680967173198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62.82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62.82</v>
      </c>
      <c r="AB92" s="75">
        <f>-STOA!Q92</f>
        <v>0</v>
      </c>
      <c r="AC92">
        <f t="shared" si="3"/>
        <v>2.3041582571335262</v>
      </c>
      <c r="AD92">
        <f t="shared" si="4"/>
        <v>189.22127286294486</v>
      </c>
      <c r="AE92">
        <f>'IDT-1'!E92</f>
        <v>0</v>
      </c>
      <c r="AF92" s="24"/>
      <c r="AG92">
        <f t="shared" si="5"/>
        <v>189.22127286294486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-35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0.55889999999999995</v>
      </c>
      <c r="E93">
        <f>GT_NG!S93</f>
        <v>1.5268501529051992</v>
      </c>
      <c r="F93">
        <f>GT_Spot!S93</f>
        <v>0</v>
      </c>
      <c r="G93">
        <f>PPCL_NG!S93</f>
        <v>79.8</v>
      </c>
      <c r="H93">
        <f>PPCL_Spot!S93</f>
        <v>0</v>
      </c>
      <c r="I93">
        <f>Bawana_NG!S93</f>
        <v>18.999680967173198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62.82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62.82</v>
      </c>
      <c r="AB93" s="75">
        <f>-STOA!Q93</f>
        <v>0</v>
      </c>
      <c r="AC93">
        <f t="shared" si="3"/>
        <v>2.3041582571335262</v>
      </c>
      <c r="AD93">
        <f t="shared" si="4"/>
        <v>189.22127286294486</v>
      </c>
      <c r="AE93">
        <f>'IDT-1'!E93</f>
        <v>0</v>
      </c>
      <c r="AF93" s="24"/>
      <c r="AG93">
        <f t="shared" si="5"/>
        <v>189.22127286294486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-35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0.55889999999999995</v>
      </c>
      <c r="E94">
        <f>GT_NG!S94</f>
        <v>1.5268501529051992</v>
      </c>
      <c r="F94">
        <f>GT_Spot!S94</f>
        <v>0</v>
      </c>
      <c r="G94">
        <f>PPCL_NG!S94</f>
        <v>79.8</v>
      </c>
      <c r="H94">
        <f>PPCL_Spot!S94</f>
        <v>0</v>
      </c>
      <c r="I94">
        <f>Bawana_NG!S94</f>
        <v>18.999680967173198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62.82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62.82</v>
      </c>
      <c r="AB94" s="75">
        <f>-STOA!Q94</f>
        <v>0</v>
      </c>
      <c r="AC94">
        <f t="shared" si="3"/>
        <v>2.3041582571335262</v>
      </c>
      <c r="AD94">
        <f t="shared" si="4"/>
        <v>189.22127286294486</v>
      </c>
      <c r="AE94">
        <f>'IDT-1'!E94</f>
        <v>0</v>
      </c>
      <c r="AF94" s="24"/>
      <c r="AG94">
        <f t="shared" si="5"/>
        <v>189.22127286294486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-35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0.55889999999999995</v>
      </c>
      <c r="E95">
        <f>GT_NG!S95</f>
        <v>1.5268501529051992</v>
      </c>
      <c r="F95">
        <f>GT_Spot!S95</f>
        <v>0</v>
      </c>
      <c r="G95">
        <f>PPCL_NG!S95</f>
        <v>79.8</v>
      </c>
      <c r="H95">
        <f>PPCL_Spot!S95</f>
        <v>0</v>
      </c>
      <c r="I95">
        <f>Bawana_NG!S95</f>
        <v>18.999680967173198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62.82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62.82</v>
      </c>
      <c r="AB95" s="75">
        <f>-STOA!Q95</f>
        <v>0</v>
      </c>
      <c r="AC95">
        <f t="shared" si="3"/>
        <v>2.3041582571335262</v>
      </c>
      <c r="AD95">
        <f t="shared" si="4"/>
        <v>189.22127286294486</v>
      </c>
      <c r="AE95">
        <f>'IDT-1'!E95</f>
        <v>0</v>
      </c>
      <c r="AF95" s="24"/>
      <c r="AG95">
        <f t="shared" si="5"/>
        <v>189.22127286294486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-35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0.55889999999999995</v>
      </c>
      <c r="E96">
        <f>GT_NG!S96</f>
        <v>1.5268501529051992</v>
      </c>
      <c r="F96">
        <f>GT_Spot!S96</f>
        <v>0</v>
      </c>
      <c r="G96">
        <f>PPCL_NG!S96</f>
        <v>79.8</v>
      </c>
      <c r="H96">
        <f>PPCL_Spot!S96</f>
        <v>0</v>
      </c>
      <c r="I96">
        <f>Bawana_NG!S96</f>
        <v>18.999680967173198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62.82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62.82</v>
      </c>
      <c r="AB96" s="75">
        <f>-STOA!Q96</f>
        <v>0</v>
      </c>
      <c r="AC96">
        <f t="shared" si="3"/>
        <v>2.3041582571335262</v>
      </c>
      <c r="AD96">
        <f t="shared" si="4"/>
        <v>189.22127286294486</v>
      </c>
      <c r="AE96">
        <f>'IDT-1'!E96</f>
        <v>0</v>
      </c>
      <c r="AF96" s="24"/>
      <c r="AG96">
        <f t="shared" si="5"/>
        <v>189.22127286294486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-35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0.55889999999999995</v>
      </c>
      <c r="E97">
        <f>GT_NG!S97</f>
        <v>1.5268501529051992</v>
      </c>
      <c r="F97">
        <f>GT_Spot!S97</f>
        <v>0</v>
      </c>
      <c r="G97">
        <f>PPCL_NG!S97</f>
        <v>79.8</v>
      </c>
      <c r="H97">
        <f>PPCL_Spot!S97</f>
        <v>0</v>
      </c>
      <c r="I97">
        <f>Bawana_NG!S97</f>
        <v>18.999680967173198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62.82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62.82</v>
      </c>
      <c r="AB97" s="75">
        <f>-STOA!Q97</f>
        <v>0</v>
      </c>
      <c r="AC97">
        <f t="shared" si="3"/>
        <v>2.3041582571335262</v>
      </c>
      <c r="AD97">
        <f t="shared" si="4"/>
        <v>189.22127286294486</v>
      </c>
      <c r="AE97">
        <f>'IDT-1'!E97</f>
        <v>0</v>
      </c>
      <c r="AF97" s="24"/>
      <c r="AG97">
        <f t="shared" si="5"/>
        <v>189.22127286294486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-35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0.55889999999999995</v>
      </c>
      <c r="E98">
        <f>GT_NG!S98</f>
        <v>1.5268501529051992</v>
      </c>
      <c r="F98">
        <f>GT_Spot!S98</f>
        <v>0</v>
      </c>
      <c r="G98">
        <f>PPCL_NG!S98</f>
        <v>79.8</v>
      </c>
      <c r="H98">
        <f>PPCL_Spot!S98</f>
        <v>0</v>
      </c>
      <c r="I98">
        <f>Bawana_NG!S98</f>
        <v>18.999680967173198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62.82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62.82</v>
      </c>
      <c r="AB98" s="75">
        <f>-STOA!Q98</f>
        <v>0</v>
      </c>
      <c r="AC98">
        <f t="shared" si="3"/>
        <v>2.3041582571335262</v>
      </c>
      <c r="AD98">
        <f t="shared" si="4"/>
        <v>189.22127286294486</v>
      </c>
      <c r="AE98">
        <f>'IDT-1'!E98</f>
        <v>0</v>
      </c>
      <c r="AF98" s="24"/>
      <c r="AG98">
        <f t="shared" si="5"/>
        <v>189.22127286294486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-35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3.9419901981963427E-2</v>
      </c>
      <c r="F99">
        <f t="shared" si="6"/>
        <v>0</v>
      </c>
      <c r="G99">
        <f t="shared" si="6"/>
        <v>0.89850922331412331</v>
      </c>
      <c r="H99">
        <f t="shared" si="6"/>
        <v>0</v>
      </c>
      <c r="I99">
        <f t="shared" si="6"/>
        <v>0.465150865974645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2.0196699999999979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1.8054399999999977</v>
      </c>
      <c r="AB99" s="75">
        <f t="shared" si="6"/>
        <v>0</v>
      </c>
      <c r="AC99">
        <f t="shared" si="6"/>
        <v>5.012772742465138E-2</v>
      </c>
      <c r="AD99">
        <f t="shared" si="6"/>
        <v>5.4001173638460802</v>
      </c>
      <c r="AE99">
        <f t="shared" si="6"/>
        <v>0</v>
      </c>
      <c r="AG99">
        <f t="shared" si="6"/>
        <v>5.4001173638460802</v>
      </c>
      <c r="AI99">
        <f t="shared" si="6"/>
        <v>0</v>
      </c>
      <c r="AJ99">
        <f t="shared" si="6"/>
        <v>0</v>
      </c>
      <c r="AK99">
        <f t="shared" si="6"/>
        <v>9.9064999999999973E-2</v>
      </c>
      <c r="AL99">
        <f t="shared" si="6"/>
        <v>-0.1225</v>
      </c>
      <c r="AM99">
        <f t="shared" si="6"/>
        <v>0</v>
      </c>
      <c r="AN99">
        <f t="shared" si="6"/>
        <v>0</v>
      </c>
      <c r="AO99">
        <f t="shared" si="6"/>
        <v>0.23195500000000008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45138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0.22264</v>
      </c>
      <c r="AD3">
        <f>SUM(B3:AB3,AI3:AR3)-AC3</f>
        <v>25.077359999999999</v>
      </c>
      <c r="AE3">
        <f>'IDT-1'!D3</f>
        <v>0</v>
      </c>
      <c r="AF3" s="24"/>
      <c r="AG3">
        <f>SUM(AD3:AF3)</f>
        <v>25.077359999999999</v>
      </c>
      <c r="AI3" s="34">
        <f>PXIL!L3</f>
        <v>0</v>
      </c>
      <c r="AJ3" s="34">
        <f>PXIL!R3</f>
        <v>0</v>
      </c>
      <c r="AK3" s="34">
        <f>RTM_IEX!L3</f>
        <v>13.53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0.22264</v>
      </c>
      <c r="AD4">
        <f t="shared" ref="AD4:AD67" si="1">SUM(B4:AB4,AI4:AR4)-AC4</f>
        <v>25.077359999999999</v>
      </c>
      <c r="AE4">
        <f>'IDT-1'!D4</f>
        <v>0</v>
      </c>
      <c r="AF4" s="24"/>
      <c r="AG4">
        <f t="shared" ref="AG4:AG67" si="2">SUM(AD4:AF4)</f>
        <v>25.077359999999999</v>
      </c>
      <c r="AI4" s="34">
        <f>PXIL!L4</f>
        <v>0</v>
      </c>
      <c r="AJ4" s="34">
        <f>PXIL!R4</f>
        <v>0</v>
      </c>
      <c r="AK4" s="34">
        <f>RTM_IEX!L4</f>
        <v>13.53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5.0002258049948063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6.77</v>
      </c>
      <c r="AB5" s="75">
        <f>-STOA!R5</f>
        <v>0</v>
      </c>
      <c r="AC5">
        <f t="shared" si="0"/>
        <v>0.22264198708395427</v>
      </c>
      <c r="AD5">
        <f t="shared" si="1"/>
        <v>25.077583817910849</v>
      </c>
      <c r="AE5">
        <f>'IDT-1'!D5</f>
        <v>0</v>
      </c>
      <c r="AF5" s="24"/>
      <c r="AG5">
        <f t="shared" si="2"/>
        <v>25.077583817910849</v>
      </c>
      <c r="AI5" s="34">
        <f>PXIL!L5</f>
        <v>0</v>
      </c>
      <c r="AJ5" s="34">
        <f>PXIL!R5</f>
        <v>0</v>
      </c>
      <c r="AK5" s="34">
        <f>RTM_IEX!L5</f>
        <v>13.53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5.0002258049948063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6.77</v>
      </c>
      <c r="AB6" s="75">
        <f>-STOA!R6</f>
        <v>0</v>
      </c>
      <c r="AC6">
        <f t="shared" si="0"/>
        <v>0.22264198708395427</v>
      </c>
      <c r="AD6">
        <f t="shared" si="1"/>
        <v>25.077583817910849</v>
      </c>
      <c r="AE6">
        <f>'IDT-1'!D6</f>
        <v>0</v>
      </c>
      <c r="AF6" s="24"/>
      <c r="AG6">
        <f t="shared" si="2"/>
        <v>25.077583817910849</v>
      </c>
      <c r="AI6" s="34">
        <f>PXIL!L6</f>
        <v>0</v>
      </c>
      <c r="AJ6" s="34">
        <f>PXIL!R6</f>
        <v>0</v>
      </c>
      <c r="AK6" s="34">
        <f>RTM_IEX!L6</f>
        <v>13.53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6.77</v>
      </c>
      <c r="AB7" s="75">
        <f>-STOA!R7</f>
        <v>0</v>
      </c>
      <c r="AC7">
        <f t="shared" si="0"/>
        <v>0.22264203694273413</v>
      </c>
      <c r="AD7">
        <f t="shared" si="1"/>
        <v>25.077589433822506</v>
      </c>
      <c r="AE7">
        <f>'IDT-1'!D7</f>
        <v>0</v>
      </c>
      <c r="AF7" s="24"/>
      <c r="AG7">
        <f t="shared" si="2"/>
        <v>25.077589433822506</v>
      </c>
      <c r="AI7" s="34">
        <f>PXIL!L7</f>
        <v>0</v>
      </c>
      <c r="AJ7" s="34">
        <f>PXIL!R7</f>
        <v>0</v>
      </c>
      <c r="AK7" s="34">
        <f>RTM_IEX!L7</f>
        <v>13.53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6.77</v>
      </c>
      <c r="AB8" s="75">
        <f>-STOA!R8</f>
        <v>0</v>
      </c>
      <c r="AC8">
        <f t="shared" si="0"/>
        <v>0.22264203694273413</v>
      </c>
      <c r="AD8">
        <f t="shared" si="1"/>
        <v>25.077589433822506</v>
      </c>
      <c r="AE8">
        <f>'IDT-1'!D8</f>
        <v>0</v>
      </c>
      <c r="AF8" s="24"/>
      <c r="AG8">
        <f t="shared" si="2"/>
        <v>25.077589433822506</v>
      </c>
      <c r="AI8" s="34">
        <f>PXIL!L8</f>
        <v>0</v>
      </c>
      <c r="AJ8" s="34">
        <f>PXIL!R8</f>
        <v>0</v>
      </c>
      <c r="AK8" s="34">
        <f>RTM_IEX!L8</f>
        <v>13.53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6.77</v>
      </c>
      <c r="AB9" s="75">
        <f>-STOA!R9</f>
        <v>0</v>
      </c>
      <c r="AC9">
        <f t="shared" si="0"/>
        <v>0.22264203694273413</v>
      </c>
      <c r="AD9">
        <f t="shared" si="1"/>
        <v>25.077589433822506</v>
      </c>
      <c r="AE9">
        <f>'IDT-1'!D9</f>
        <v>0</v>
      </c>
      <c r="AF9" s="24"/>
      <c r="AG9">
        <f t="shared" si="2"/>
        <v>25.077589433822506</v>
      </c>
      <c r="AI9" s="34">
        <f>PXIL!L9</f>
        <v>0</v>
      </c>
      <c r="AJ9" s="34">
        <f>PXIL!R9</f>
        <v>0</v>
      </c>
      <c r="AK9" s="34">
        <f>RTM_IEX!L9</f>
        <v>13.53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6.77</v>
      </c>
      <c r="AB10" s="75">
        <f>-STOA!R10</f>
        <v>0</v>
      </c>
      <c r="AC10">
        <f t="shared" si="0"/>
        <v>0.22264203694273413</v>
      </c>
      <c r="AD10">
        <f t="shared" si="1"/>
        <v>25.077589433822506</v>
      </c>
      <c r="AE10">
        <f>'IDT-1'!D10</f>
        <v>0</v>
      </c>
      <c r="AF10" s="24"/>
      <c r="AG10">
        <f t="shared" si="2"/>
        <v>25.077589433822506</v>
      </c>
      <c r="AI10" s="34">
        <f>PXIL!L10</f>
        <v>0</v>
      </c>
      <c r="AJ10" s="34">
        <f>PXIL!R10</f>
        <v>0</v>
      </c>
      <c r="AK10" s="34">
        <f>RTM_IEX!L10</f>
        <v>13.53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6.77</v>
      </c>
      <c r="AB11" s="75">
        <f>-STOA!R11</f>
        <v>0</v>
      </c>
      <c r="AC11">
        <f t="shared" si="0"/>
        <v>0.22264203694273413</v>
      </c>
      <c r="AD11">
        <f t="shared" si="1"/>
        <v>25.077589433822506</v>
      </c>
      <c r="AE11">
        <f>'IDT-1'!D11</f>
        <v>0</v>
      </c>
      <c r="AF11" s="24"/>
      <c r="AG11">
        <f t="shared" si="2"/>
        <v>25.077589433822506</v>
      </c>
      <c r="AI11" s="34">
        <f>PXIL!L11</f>
        <v>0</v>
      </c>
      <c r="AJ11" s="34">
        <f>PXIL!R11</f>
        <v>0</v>
      </c>
      <c r="AK11" s="34">
        <f>RTM_IEX!L11</f>
        <v>13.53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6.77</v>
      </c>
      <c r="AB12" s="75">
        <f>-STOA!R12</f>
        <v>0</v>
      </c>
      <c r="AC12">
        <f t="shared" si="0"/>
        <v>0.22264203694273413</v>
      </c>
      <c r="AD12">
        <f t="shared" si="1"/>
        <v>25.077589433822506</v>
      </c>
      <c r="AE12">
        <f>'IDT-1'!D12</f>
        <v>0</v>
      </c>
      <c r="AF12" s="24"/>
      <c r="AG12">
        <f t="shared" si="2"/>
        <v>25.077589433822506</v>
      </c>
      <c r="AI12" s="34">
        <f>PXIL!L12</f>
        <v>0</v>
      </c>
      <c r="AJ12" s="34">
        <f>PXIL!R12</f>
        <v>0</v>
      </c>
      <c r="AK12" s="34">
        <f>RTM_IEX!L12</f>
        <v>13.53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6.77</v>
      </c>
      <c r="AB13" s="75">
        <f>-STOA!R13</f>
        <v>0</v>
      </c>
      <c r="AC13">
        <f t="shared" si="0"/>
        <v>0.22264203694273413</v>
      </c>
      <c r="AD13">
        <f t="shared" si="1"/>
        <v>25.077589433822506</v>
      </c>
      <c r="AE13">
        <f>'IDT-1'!D13</f>
        <v>0</v>
      </c>
      <c r="AF13" s="24"/>
      <c r="AG13">
        <f t="shared" si="2"/>
        <v>25.077589433822506</v>
      </c>
      <c r="AI13" s="34">
        <f>PXIL!L13</f>
        <v>0</v>
      </c>
      <c r="AJ13" s="34">
        <f>PXIL!R13</f>
        <v>0</v>
      </c>
      <c r="AK13" s="34">
        <f>RTM_IEX!L13</f>
        <v>13.53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6.77</v>
      </c>
      <c r="AB14" s="75">
        <f>-STOA!R14</f>
        <v>0</v>
      </c>
      <c r="AC14">
        <f t="shared" si="0"/>
        <v>0.21410603694273414</v>
      </c>
      <c r="AD14">
        <f t="shared" si="1"/>
        <v>24.116125433822507</v>
      </c>
      <c r="AE14">
        <f>'IDT-1'!D14</f>
        <v>0</v>
      </c>
      <c r="AF14" s="24"/>
      <c r="AG14">
        <f t="shared" si="2"/>
        <v>24.116125433822507</v>
      </c>
      <c r="AI14" s="34">
        <f>PXIL!L14</f>
        <v>0</v>
      </c>
      <c r="AJ14" s="34">
        <f>PXIL!R14</f>
        <v>0</v>
      </c>
      <c r="AK14" s="34">
        <f>RTM_IEX!L14</f>
        <v>12.56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6.77</v>
      </c>
      <c r="AB15" s="75">
        <f>-STOA!R15</f>
        <v>0</v>
      </c>
      <c r="AC15">
        <f t="shared" si="0"/>
        <v>0.20565803694273413</v>
      </c>
      <c r="AD15">
        <f t="shared" si="1"/>
        <v>23.164573433822508</v>
      </c>
      <c r="AE15">
        <f>'IDT-1'!D15</f>
        <v>0</v>
      </c>
      <c r="AF15" s="24"/>
      <c r="AG15">
        <f t="shared" si="2"/>
        <v>23.164573433822508</v>
      </c>
      <c r="AI15" s="34">
        <f>PXIL!L15</f>
        <v>0</v>
      </c>
      <c r="AJ15" s="34">
        <f>PXIL!R15</f>
        <v>0</v>
      </c>
      <c r="AK15" s="34">
        <f>RTM_IEX!L15</f>
        <v>11.6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6.77</v>
      </c>
      <c r="AB16" s="75">
        <f>-STOA!R16</f>
        <v>0</v>
      </c>
      <c r="AC16">
        <f t="shared" si="0"/>
        <v>0.20565803694273413</v>
      </c>
      <c r="AD16">
        <f t="shared" si="1"/>
        <v>23.164573433822508</v>
      </c>
      <c r="AE16">
        <f>'IDT-1'!D16</f>
        <v>0</v>
      </c>
      <c r="AF16" s="24"/>
      <c r="AG16">
        <f t="shared" si="2"/>
        <v>23.164573433822508</v>
      </c>
      <c r="AI16" s="34">
        <f>PXIL!L16</f>
        <v>0</v>
      </c>
      <c r="AJ16" s="34">
        <f>PXIL!R16</f>
        <v>0</v>
      </c>
      <c r="AK16" s="34">
        <f>RTM_IEX!L16</f>
        <v>11.6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6.77</v>
      </c>
      <c r="AB17" s="75">
        <f>-STOA!R17</f>
        <v>0</v>
      </c>
      <c r="AC17">
        <f t="shared" si="0"/>
        <v>0.20565803694273413</v>
      </c>
      <c r="AD17">
        <f t="shared" si="1"/>
        <v>23.164573433822508</v>
      </c>
      <c r="AE17">
        <f>'IDT-1'!D17</f>
        <v>0</v>
      </c>
      <c r="AF17" s="24"/>
      <c r="AG17">
        <f t="shared" si="2"/>
        <v>23.164573433822508</v>
      </c>
      <c r="AI17" s="34">
        <f>PXIL!L17</f>
        <v>0</v>
      </c>
      <c r="AJ17" s="34">
        <f>PXIL!R17</f>
        <v>0</v>
      </c>
      <c r="AK17" s="34">
        <f>RTM_IEX!L17</f>
        <v>11.6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6.77</v>
      </c>
      <c r="AB18" s="75">
        <f>-STOA!R18</f>
        <v>0</v>
      </c>
      <c r="AC18">
        <f t="shared" si="0"/>
        <v>0.19712203694273414</v>
      </c>
      <c r="AD18">
        <f t="shared" si="1"/>
        <v>22.203109433822508</v>
      </c>
      <c r="AE18">
        <f>'IDT-1'!D18</f>
        <v>0</v>
      </c>
      <c r="AF18" s="24"/>
      <c r="AG18">
        <f t="shared" si="2"/>
        <v>22.203109433822508</v>
      </c>
      <c r="AI18" s="34">
        <f>PXIL!L18</f>
        <v>0</v>
      </c>
      <c r="AJ18" s="34">
        <f>PXIL!R18</f>
        <v>0</v>
      </c>
      <c r="AK18" s="34">
        <f>RTM_IEX!L18</f>
        <v>10.63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6.77</v>
      </c>
      <c r="AB19" s="75">
        <f>-STOA!R19</f>
        <v>0</v>
      </c>
      <c r="AC19">
        <f t="shared" si="0"/>
        <v>0.19712203694273414</v>
      </c>
      <c r="AD19">
        <f t="shared" si="1"/>
        <v>22.203109433822508</v>
      </c>
      <c r="AE19">
        <f>'IDT-1'!D19</f>
        <v>0</v>
      </c>
      <c r="AF19" s="24"/>
      <c r="AG19">
        <f t="shared" si="2"/>
        <v>22.203109433822508</v>
      </c>
      <c r="AI19" s="34">
        <f>PXIL!L19</f>
        <v>0</v>
      </c>
      <c r="AJ19" s="34">
        <f>PXIL!R19</f>
        <v>0</v>
      </c>
      <c r="AK19" s="34">
        <f>RTM_IEX!L19</f>
        <v>10.63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6.77</v>
      </c>
      <c r="AB20" s="75">
        <f>-STOA!R20</f>
        <v>0</v>
      </c>
      <c r="AC20">
        <f t="shared" si="0"/>
        <v>0.19712203694273414</v>
      </c>
      <c r="AD20">
        <f t="shared" si="1"/>
        <v>22.203109433822508</v>
      </c>
      <c r="AE20">
        <f>'IDT-1'!D20</f>
        <v>0</v>
      </c>
      <c r="AF20" s="24"/>
      <c r="AG20">
        <f t="shared" si="2"/>
        <v>22.203109433822508</v>
      </c>
      <c r="AI20" s="34">
        <f>PXIL!L20</f>
        <v>0</v>
      </c>
      <c r="AJ20" s="34">
        <f>PXIL!R20</f>
        <v>0</v>
      </c>
      <c r="AK20" s="34">
        <f>RTM_IEX!L20</f>
        <v>10.63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6.77</v>
      </c>
      <c r="AB21" s="75">
        <f>-STOA!R21</f>
        <v>0</v>
      </c>
      <c r="AC21">
        <f t="shared" si="0"/>
        <v>0.19712203694273414</v>
      </c>
      <c r="AD21">
        <f t="shared" si="1"/>
        <v>22.203109433822508</v>
      </c>
      <c r="AE21">
        <f>'IDT-1'!D21</f>
        <v>0</v>
      </c>
      <c r="AF21" s="24"/>
      <c r="AG21">
        <f t="shared" si="2"/>
        <v>22.203109433822508</v>
      </c>
      <c r="AI21" s="34">
        <f>PXIL!L21</f>
        <v>0</v>
      </c>
      <c r="AJ21" s="34">
        <f>PXIL!R21</f>
        <v>0</v>
      </c>
      <c r="AK21" s="34">
        <f>RTM_IEX!L21</f>
        <v>10.63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6.77</v>
      </c>
      <c r="AB22" s="75">
        <f>-STOA!R22</f>
        <v>0</v>
      </c>
      <c r="AC22">
        <f t="shared" si="0"/>
        <v>0.19712203694273414</v>
      </c>
      <c r="AD22">
        <f t="shared" si="1"/>
        <v>22.203109433822508</v>
      </c>
      <c r="AE22">
        <f>'IDT-1'!D22</f>
        <v>0</v>
      </c>
      <c r="AF22" s="24"/>
      <c r="AG22">
        <f t="shared" si="2"/>
        <v>22.203109433822508</v>
      </c>
      <c r="AI22" s="34">
        <f>PXIL!L22</f>
        <v>0</v>
      </c>
      <c r="AJ22" s="34">
        <f>PXIL!R22</f>
        <v>0</v>
      </c>
      <c r="AK22" s="34">
        <f>RTM_IEX!L22</f>
        <v>10.63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6.77</v>
      </c>
      <c r="AB23" s="75">
        <f>-STOA!R23</f>
        <v>0</v>
      </c>
      <c r="AC23">
        <f t="shared" si="0"/>
        <v>0.20565803694273413</v>
      </c>
      <c r="AD23">
        <f t="shared" si="1"/>
        <v>23.164573433822508</v>
      </c>
      <c r="AE23">
        <f>'IDT-1'!D23</f>
        <v>0</v>
      </c>
      <c r="AF23" s="24"/>
      <c r="AG23">
        <f t="shared" si="2"/>
        <v>23.164573433822508</v>
      </c>
      <c r="AI23" s="34">
        <f>PXIL!L23</f>
        <v>0</v>
      </c>
      <c r="AJ23" s="34">
        <f>PXIL!R23</f>
        <v>0</v>
      </c>
      <c r="AK23" s="34">
        <f>RTM_IEX!L23</f>
        <v>11.6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6.77</v>
      </c>
      <c r="AB24" s="75">
        <f>-STOA!R24</f>
        <v>0</v>
      </c>
      <c r="AC24">
        <f t="shared" si="0"/>
        <v>0.20565803694273413</v>
      </c>
      <c r="AD24">
        <f t="shared" si="1"/>
        <v>23.164573433822508</v>
      </c>
      <c r="AE24">
        <f>'IDT-1'!D24</f>
        <v>0</v>
      </c>
      <c r="AF24" s="24"/>
      <c r="AG24">
        <f t="shared" si="2"/>
        <v>23.164573433822508</v>
      </c>
      <c r="AI24" s="34">
        <f>PXIL!L24</f>
        <v>0</v>
      </c>
      <c r="AJ24" s="34">
        <f>PXIL!R24</f>
        <v>0</v>
      </c>
      <c r="AK24" s="34">
        <f>RTM_IEX!L24</f>
        <v>11.6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1.2120000000000002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6.77</v>
      </c>
      <c r="AB25" s="75">
        <f>-STOA!R25</f>
        <v>0</v>
      </c>
      <c r="AC25">
        <f t="shared" si="0"/>
        <v>0.21632363694273413</v>
      </c>
      <c r="AD25">
        <f t="shared" si="1"/>
        <v>24.365907833822508</v>
      </c>
      <c r="AE25">
        <f>'IDT-1'!D25</f>
        <v>0</v>
      </c>
      <c r="AF25" s="24"/>
      <c r="AG25">
        <f t="shared" si="2"/>
        <v>24.365907833822508</v>
      </c>
      <c r="AI25" s="34">
        <f>PXIL!L25</f>
        <v>0</v>
      </c>
      <c r="AJ25" s="34">
        <f>PXIL!R25</f>
        <v>0</v>
      </c>
      <c r="AK25" s="34">
        <f>RTM_IEX!L25</f>
        <v>11.6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2.4240000000000004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6.77</v>
      </c>
      <c r="AB26" s="75">
        <f>-STOA!R26</f>
        <v>0</v>
      </c>
      <c r="AC26">
        <f t="shared" si="0"/>
        <v>0.22698923694273415</v>
      </c>
      <c r="AD26">
        <f t="shared" si="1"/>
        <v>25.567242233822505</v>
      </c>
      <c r="AE26">
        <f>'IDT-1'!D26</f>
        <v>0</v>
      </c>
      <c r="AF26" s="24"/>
      <c r="AG26">
        <f t="shared" si="2"/>
        <v>25.567242233822505</v>
      </c>
      <c r="AI26" s="34">
        <f>PXIL!L26</f>
        <v>0</v>
      </c>
      <c r="AJ26" s="34">
        <f>PXIL!R26</f>
        <v>0</v>
      </c>
      <c r="AK26" s="34">
        <f>RTM_IEX!L26</f>
        <v>11.6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2.4240000000000004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6.77</v>
      </c>
      <c r="AB27" s="75">
        <f>-STOA!R27</f>
        <v>0</v>
      </c>
      <c r="AC27">
        <f t="shared" si="0"/>
        <v>0.19038123694273412</v>
      </c>
      <c r="AD27">
        <f t="shared" si="1"/>
        <v>21.443850233822509</v>
      </c>
      <c r="AE27">
        <f>'IDT-1'!D27</f>
        <v>0</v>
      </c>
      <c r="AF27" s="24"/>
      <c r="AG27">
        <f t="shared" si="2"/>
        <v>21.443850233822509</v>
      </c>
      <c r="AI27" s="34">
        <f>PXIL!L27</f>
        <v>0</v>
      </c>
      <c r="AJ27" s="34">
        <f>PXIL!R27</f>
        <v>0</v>
      </c>
      <c r="AK27" s="34">
        <f>RTM_IEX!L27</f>
        <v>7.44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2.4240000000000004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6.77</v>
      </c>
      <c r="AB28" s="75">
        <f>-STOA!R28</f>
        <v>0</v>
      </c>
      <c r="AC28">
        <f t="shared" si="0"/>
        <v>0.19038123694273412</v>
      </c>
      <c r="AD28">
        <f t="shared" si="1"/>
        <v>21.443850233822509</v>
      </c>
      <c r="AE28">
        <f>'IDT-1'!D28</f>
        <v>0</v>
      </c>
      <c r="AF28" s="24"/>
      <c r="AG28">
        <f t="shared" si="2"/>
        <v>21.443850233822509</v>
      </c>
      <c r="AI28" s="34">
        <f>PXIL!L28</f>
        <v>0</v>
      </c>
      <c r="AJ28" s="34">
        <f>PXIL!R28</f>
        <v>0</v>
      </c>
      <c r="AK28" s="34">
        <f>RTM_IEX!L28</f>
        <v>7.44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3.6360000000000001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6.77</v>
      </c>
      <c r="AB29" s="75">
        <f>-STOA!R29</f>
        <v>0</v>
      </c>
      <c r="AC29">
        <f t="shared" si="0"/>
        <v>0.20104683694273415</v>
      </c>
      <c r="AD29">
        <f t="shared" si="1"/>
        <v>22.64518463382251</v>
      </c>
      <c r="AE29">
        <f>'IDT-1'!D29</f>
        <v>0</v>
      </c>
      <c r="AF29" s="24"/>
      <c r="AG29">
        <f t="shared" si="2"/>
        <v>22.64518463382251</v>
      </c>
      <c r="AI29" s="34">
        <f>PXIL!L29</f>
        <v>0</v>
      </c>
      <c r="AJ29" s="34">
        <f>PXIL!R29</f>
        <v>0</v>
      </c>
      <c r="AK29" s="34">
        <f>RTM_IEX!L29</f>
        <v>7.44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3.6360000000000001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6.96</v>
      </c>
      <c r="AB30" s="75">
        <f>-STOA!R30</f>
        <v>0</v>
      </c>
      <c r="AC30">
        <f t="shared" si="0"/>
        <v>0.19682283694273414</v>
      </c>
      <c r="AD30">
        <f t="shared" si="1"/>
        <v>22.16940863382251</v>
      </c>
      <c r="AE30">
        <f>'IDT-1'!D30</f>
        <v>0</v>
      </c>
      <c r="AF30" s="24"/>
      <c r="AG30">
        <f t="shared" si="2"/>
        <v>22.16940863382251</v>
      </c>
      <c r="AI30" s="34">
        <f>PXIL!L30</f>
        <v>0</v>
      </c>
      <c r="AJ30" s="34">
        <f>PXIL!R30</f>
        <v>0</v>
      </c>
      <c r="AK30" s="34">
        <f>RTM_IEX!L30</f>
        <v>6.77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3.6450000000000005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7.25</v>
      </c>
      <c r="AB31" s="75">
        <f>-STOA!R31</f>
        <v>0</v>
      </c>
      <c r="AC31">
        <f t="shared" si="0"/>
        <v>0.17393403694273415</v>
      </c>
      <c r="AD31">
        <f t="shared" si="1"/>
        <v>19.591297433822511</v>
      </c>
      <c r="AE31">
        <f>'IDT-1'!D31</f>
        <v>0</v>
      </c>
      <c r="AF31" s="24"/>
      <c r="AG31">
        <f t="shared" si="2"/>
        <v>19.591297433822511</v>
      </c>
      <c r="AI31" s="34">
        <f>PXIL!L31</f>
        <v>0</v>
      </c>
      <c r="AJ31" s="34">
        <f>PXIL!R31</f>
        <v>0</v>
      </c>
      <c r="AK31" s="34">
        <f>RTM_IEX!L31</f>
        <v>3.87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3.6450000000000005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7.64</v>
      </c>
      <c r="AB32" s="75">
        <f>-STOA!R32</f>
        <v>0</v>
      </c>
      <c r="AC32">
        <f t="shared" si="0"/>
        <v>0.18326203694273413</v>
      </c>
      <c r="AD32">
        <f t="shared" si="1"/>
        <v>20.64196943382251</v>
      </c>
      <c r="AE32">
        <f>'IDT-1'!D32</f>
        <v>0</v>
      </c>
      <c r="AF32" s="24"/>
      <c r="AG32">
        <f t="shared" si="2"/>
        <v>20.64196943382251</v>
      </c>
      <c r="AI32" s="34">
        <f>PXIL!L32</f>
        <v>0</v>
      </c>
      <c r="AJ32" s="34">
        <f>PXIL!R32</f>
        <v>0</v>
      </c>
      <c r="AK32" s="34">
        <f>RTM_IEX!L32</f>
        <v>4.54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3.6439999999999992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7.93</v>
      </c>
      <c r="AB33" s="75">
        <f>-STOA!R33</f>
        <v>0</v>
      </c>
      <c r="AC33">
        <f t="shared" si="0"/>
        <v>0.18835723694273415</v>
      </c>
      <c r="AD33">
        <f t="shared" si="1"/>
        <v>21.215874233822504</v>
      </c>
      <c r="AE33">
        <f>'IDT-1'!D33</f>
        <v>0</v>
      </c>
      <c r="AF33" s="24"/>
      <c r="AG33">
        <f t="shared" si="2"/>
        <v>21.215874233822504</v>
      </c>
      <c r="AI33" s="34">
        <f>PXIL!L33</f>
        <v>0</v>
      </c>
      <c r="AJ33" s="34">
        <f>PXIL!R33</f>
        <v>0</v>
      </c>
      <c r="AK33" s="34">
        <f>RTM_IEX!L33</f>
        <v>4.83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5.7696666666666658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7.93</v>
      </c>
      <c r="AB34" s="75">
        <f>-STOA!R34</f>
        <v>0</v>
      </c>
      <c r="AC34">
        <f t="shared" si="0"/>
        <v>0.23003110360940082</v>
      </c>
      <c r="AD34">
        <f t="shared" si="1"/>
        <v>25.909867033822508</v>
      </c>
      <c r="AE34">
        <f>'IDT-1'!D34</f>
        <v>0</v>
      </c>
      <c r="AF34" s="24"/>
      <c r="AG34">
        <f t="shared" si="2"/>
        <v>25.909867033822508</v>
      </c>
      <c r="AI34" s="34">
        <f>PXIL!L34</f>
        <v>0</v>
      </c>
      <c r="AJ34" s="34">
        <f>PXIL!R34</f>
        <v>0</v>
      </c>
      <c r="AK34" s="34">
        <f>RTM_IEX!L34</f>
        <v>7.44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5.7696666666666658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8.0299999999999994</v>
      </c>
      <c r="AB35" s="75">
        <f>-STOA!R35</f>
        <v>0</v>
      </c>
      <c r="AC35">
        <f t="shared" si="0"/>
        <v>0.23346310360940078</v>
      </c>
      <c r="AD35">
        <f t="shared" si="1"/>
        <v>26.296435033822505</v>
      </c>
      <c r="AE35">
        <f>'IDT-1'!D35</f>
        <v>0</v>
      </c>
      <c r="AF35" s="24"/>
      <c r="AG35">
        <f t="shared" si="2"/>
        <v>26.296435033822505</v>
      </c>
      <c r="AI35" s="34">
        <f>PXIL!L35</f>
        <v>0</v>
      </c>
      <c r="AJ35" s="34">
        <f>PXIL!R35</f>
        <v>0</v>
      </c>
      <c r="AK35" s="34">
        <f>RTM_IEX!L35</f>
        <v>7.73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5.7696666666666658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8.2199999999999989</v>
      </c>
      <c r="AB36" s="75">
        <f>-STOA!R36</f>
        <v>0</v>
      </c>
      <c r="AC36">
        <f t="shared" si="0"/>
        <v>0.24367110360940081</v>
      </c>
      <c r="AD36">
        <f t="shared" si="1"/>
        <v>27.446227033822506</v>
      </c>
      <c r="AE36">
        <f>'IDT-1'!D36</f>
        <v>0</v>
      </c>
      <c r="AF36" s="24"/>
      <c r="AG36">
        <f t="shared" si="2"/>
        <v>27.446227033822506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7.2880000000000003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8.6999999999999993</v>
      </c>
      <c r="AB37" s="75">
        <f>-STOA!R37</f>
        <v>0</v>
      </c>
      <c r="AC37">
        <f t="shared" si="0"/>
        <v>0.27824043694273415</v>
      </c>
      <c r="AD37">
        <f t="shared" si="1"/>
        <v>31.339991033822511</v>
      </c>
      <c r="AE37">
        <f>'IDT-1'!D37</f>
        <v>0</v>
      </c>
      <c r="AF37" s="24"/>
      <c r="AG37">
        <f t="shared" si="2"/>
        <v>31.339991033822511</v>
      </c>
      <c r="AI37" s="34">
        <f>PXIL!L37</f>
        <v>0</v>
      </c>
      <c r="AJ37" s="34">
        <f>PXIL!R37</f>
        <v>0</v>
      </c>
      <c r="AK37" s="34">
        <f>RTM_IEX!L37</f>
        <v>10.63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8.1989999999999998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8.8999999999999986</v>
      </c>
      <c r="AB38" s="75">
        <f>-STOA!R38</f>
        <v>0</v>
      </c>
      <c r="AC38">
        <f t="shared" si="0"/>
        <v>0.28801723694273418</v>
      </c>
      <c r="AD38">
        <f t="shared" si="1"/>
        <v>32.441214233822507</v>
      </c>
      <c r="AE38">
        <f>'IDT-1'!D38</f>
        <v>0</v>
      </c>
      <c r="AF38" s="24"/>
      <c r="AG38">
        <f t="shared" si="2"/>
        <v>32.441214233822507</v>
      </c>
      <c r="AI38" s="34">
        <f>PXIL!L38</f>
        <v>0</v>
      </c>
      <c r="AJ38" s="34">
        <f>PXIL!R38</f>
        <v>0</v>
      </c>
      <c r="AK38" s="34">
        <f>RTM_IEX!L38</f>
        <v>10.63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9.11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9.48</v>
      </c>
      <c r="AB39" s="75">
        <f>-STOA!R39</f>
        <v>0</v>
      </c>
      <c r="AC39">
        <f t="shared" si="0"/>
        <v>0.3096740369427341</v>
      </c>
      <c r="AD39">
        <f t="shared" si="1"/>
        <v>34.88055743382251</v>
      </c>
      <c r="AE39">
        <f>'IDT-1'!D39</f>
        <v>0</v>
      </c>
      <c r="AF39" s="24"/>
      <c r="AG39">
        <f t="shared" si="2"/>
        <v>34.88055743382251</v>
      </c>
      <c r="AI39" s="34">
        <f>PXIL!L39</f>
        <v>0</v>
      </c>
      <c r="AJ39" s="34">
        <f>PXIL!R39</f>
        <v>0</v>
      </c>
      <c r="AK39" s="34">
        <f>RTM_IEX!L39</f>
        <v>11.6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9.11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9.67</v>
      </c>
      <c r="AB40" s="75">
        <f>-STOA!R40</f>
        <v>0</v>
      </c>
      <c r="AC40">
        <f t="shared" si="0"/>
        <v>0.31979403694273412</v>
      </c>
      <c r="AD40">
        <f t="shared" si="1"/>
        <v>36.020437433822508</v>
      </c>
      <c r="AE40">
        <f>'IDT-1'!D40</f>
        <v>0</v>
      </c>
      <c r="AF40" s="24"/>
      <c r="AG40">
        <f t="shared" si="2"/>
        <v>36.020437433822508</v>
      </c>
      <c r="AI40" s="34">
        <f>PXIL!L40</f>
        <v>0</v>
      </c>
      <c r="AJ40" s="34">
        <f>PXIL!R40</f>
        <v>0</v>
      </c>
      <c r="AK40" s="34">
        <f>RTM_IEX!L40</f>
        <v>12.56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9.11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9.86</v>
      </c>
      <c r="AB41" s="75">
        <f>-STOA!R41</f>
        <v>0</v>
      </c>
      <c r="AC41">
        <f t="shared" si="0"/>
        <v>0.31301803694273411</v>
      </c>
      <c r="AD41">
        <f t="shared" si="1"/>
        <v>35.257213433822507</v>
      </c>
      <c r="AE41">
        <f>'IDT-1'!D41</f>
        <v>0</v>
      </c>
      <c r="AF41" s="24"/>
      <c r="AG41">
        <f t="shared" si="2"/>
        <v>35.257213433822507</v>
      </c>
      <c r="AI41" s="34">
        <f>PXIL!L41</f>
        <v>0</v>
      </c>
      <c r="AJ41" s="34">
        <f>PXIL!R41</f>
        <v>0</v>
      </c>
      <c r="AK41" s="34">
        <f>RTM_IEX!L41</f>
        <v>11.6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9.11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10.149999999999999</v>
      </c>
      <c r="AB42" s="75">
        <f>-STOA!R42</f>
        <v>0</v>
      </c>
      <c r="AC42">
        <f t="shared" si="0"/>
        <v>0.32657003694273412</v>
      </c>
      <c r="AD42">
        <f t="shared" si="1"/>
        <v>36.783661433822509</v>
      </c>
      <c r="AE42">
        <f>'IDT-1'!D42</f>
        <v>0</v>
      </c>
      <c r="AF42" s="24"/>
      <c r="AG42">
        <f t="shared" si="2"/>
        <v>36.783661433822509</v>
      </c>
      <c r="AI42" s="34">
        <f>PXIL!L42</f>
        <v>0</v>
      </c>
      <c r="AJ42" s="34">
        <f>PXIL!R42</f>
        <v>0</v>
      </c>
      <c r="AK42" s="34">
        <f>RTM_IEX!L42</f>
        <v>12.85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9.11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10.44</v>
      </c>
      <c r="AB43" s="75">
        <f>-STOA!R43</f>
        <v>0</v>
      </c>
      <c r="AC43">
        <f t="shared" si="0"/>
        <v>0.32657003694273412</v>
      </c>
      <c r="AD43">
        <f t="shared" si="1"/>
        <v>36.783661433822509</v>
      </c>
      <c r="AE43">
        <f>'IDT-1'!D43</f>
        <v>0</v>
      </c>
      <c r="AF43" s="24"/>
      <c r="AG43">
        <f t="shared" si="2"/>
        <v>36.783661433822509</v>
      </c>
      <c r="AI43" s="34">
        <f>PXIL!L43</f>
        <v>0</v>
      </c>
      <c r="AJ43" s="34">
        <f>PXIL!R43</f>
        <v>0</v>
      </c>
      <c r="AK43" s="34">
        <f>RTM_IEX!L43</f>
        <v>12.56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9.11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10.829999999999998</v>
      </c>
      <c r="AB44" s="75">
        <f>-STOA!R44</f>
        <v>0</v>
      </c>
      <c r="AC44">
        <f t="shared" si="0"/>
        <v>0.33000203694273411</v>
      </c>
      <c r="AD44">
        <f t="shared" si="1"/>
        <v>37.170229433822506</v>
      </c>
      <c r="AE44">
        <f>'IDT-1'!D44</f>
        <v>0</v>
      </c>
      <c r="AF44" s="24"/>
      <c r="AG44">
        <f t="shared" si="2"/>
        <v>37.170229433822506</v>
      </c>
      <c r="AI44" s="34">
        <f>PXIL!L44</f>
        <v>0</v>
      </c>
      <c r="AJ44" s="34">
        <f>PXIL!R44</f>
        <v>0</v>
      </c>
      <c r="AK44" s="34">
        <f>RTM_IEX!L44</f>
        <v>12.56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9.11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11.12</v>
      </c>
      <c r="AB45" s="75">
        <f>-STOA!R45</f>
        <v>0</v>
      </c>
      <c r="AC45">
        <f t="shared" si="0"/>
        <v>0.3385380369427341</v>
      </c>
      <c r="AD45">
        <f t="shared" si="1"/>
        <v>38.131693433822505</v>
      </c>
      <c r="AE45">
        <f>'IDT-1'!D45</f>
        <v>0</v>
      </c>
      <c r="AF45" s="24"/>
      <c r="AG45">
        <f t="shared" si="2"/>
        <v>38.131693433822505</v>
      </c>
      <c r="AI45" s="34">
        <f>PXIL!L45</f>
        <v>0</v>
      </c>
      <c r="AJ45" s="34">
        <f>PXIL!R45</f>
        <v>0</v>
      </c>
      <c r="AK45" s="34">
        <f>RTM_IEX!L45</f>
        <v>13.24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9.11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12.09</v>
      </c>
      <c r="AB46" s="75">
        <f>-STOA!R46</f>
        <v>0</v>
      </c>
      <c r="AC46">
        <f t="shared" si="0"/>
        <v>0.3283300369427341</v>
      </c>
      <c r="AD46">
        <f t="shared" si="1"/>
        <v>36.981901433822507</v>
      </c>
      <c r="AE46">
        <f>'IDT-1'!D46</f>
        <v>0</v>
      </c>
      <c r="AF46" s="24"/>
      <c r="AG46">
        <f t="shared" si="2"/>
        <v>36.981901433822507</v>
      </c>
      <c r="AI46" s="34">
        <f>PXIL!L46</f>
        <v>0</v>
      </c>
      <c r="AJ46" s="34">
        <f>PXIL!R46</f>
        <v>0</v>
      </c>
      <c r="AK46" s="34">
        <f>RTM_IEX!L46</f>
        <v>11.11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9.11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12.379999999999999</v>
      </c>
      <c r="AB47" s="75">
        <f>-STOA!R47</f>
        <v>0</v>
      </c>
      <c r="AC47">
        <f t="shared" si="0"/>
        <v>0.3436420369427341</v>
      </c>
      <c r="AD47">
        <f t="shared" si="1"/>
        <v>38.706589433822508</v>
      </c>
      <c r="AE47">
        <f>'IDT-1'!D47</f>
        <v>0</v>
      </c>
      <c r="AF47" s="24"/>
      <c r="AG47">
        <f t="shared" si="2"/>
        <v>38.706589433822508</v>
      </c>
      <c r="AI47" s="34">
        <f>PXIL!L47</f>
        <v>0</v>
      </c>
      <c r="AJ47" s="34">
        <f>PXIL!R47</f>
        <v>0</v>
      </c>
      <c r="AK47" s="34">
        <f>RTM_IEX!L47</f>
        <v>12.56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9.11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12.57</v>
      </c>
      <c r="AB48" s="75">
        <f>-STOA!R48</f>
        <v>0</v>
      </c>
      <c r="AC48">
        <f t="shared" si="0"/>
        <v>0.34531403694273416</v>
      </c>
      <c r="AD48">
        <f t="shared" si="1"/>
        <v>38.894917433822513</v>
      </c>
      <c r="AE48">
        <f>'IDT-1'!D48</f>
        <v>0</v>
      </c>
      <c r="AF48" s="24"/>
      <c r="AG48">
        <f t="shared" si="2"/>
        <v>38.894917433822513</v>
      </c>
      <c r="AI48" s="34">
        <f>PXIL!L48</f>
        <v>0</v>
      </c>
      <c r="AJ48" s="34">
        <f>PXIL!R48</f>
        <v>0</v>
      </c>
      <c r="AK48" s="34">
        <f>RTM_IEX!L48</f>
        <v>12.56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9.11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12.76</v>
      </c>
      <c r="AB49" s="75">
        <f>-STOA!R49</f>
        <v>0</v>
      </c>
      <c r="AC49">
        <f t="shared" si="0"/>
        <v>0.34698603694273411</v>
      </c>
      <c r="AD49">
        <f t="shared" si="1"/>
        <v>39.083245433822512</v>
      </c>
      <c r="AE49">
        <f>'IDT-1'!D49</f>
        <v>0</v>
      </c>
      <c r="AF49" s="24"/>
      <c r="AG49">
        <f t="shared" si="2"/>
        <v>39.083245433822512</v>
      </c>
      <c r="AI49" s="34">
        <f>PXIL!L49</f>
        <v>0</v>
      </c>
      <c r="AJ49" s="34">
        <f>PXIL!R49</f>
        <v>0</v>
      </c>
      <c r="AK49" s="34">
        <f>RTM_IEX!L49</f>
        <v>12.56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9.11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13.05</v>
      </c>
      <c r="AB50" s="75">
        <f>-STOA!R50</f>
        <v>0</v>
      </c>
      <c r="AC50">
        <f t="shared" si="0"/>
        <v>0.34953803694273411</v>
      </c>
      <c r="AD50">
        <f t="shared" si="1"/>
        <v>39.37069343382251</v>
      </c>
      <c r="AE50">
        <f>'IDT-1'!D50</f>
        <v>0</v>
      </c>
      <c r="AF50" s="24"/>
      <c r="AG50">
        <f t="shared" si="2"/>
        <v>39.37069343382251</v>
      </c>
      <c r="AI50" s="34">
        <f>PXIL!L50</f>
        <v>0</v>
      </c>
      <c r="AJ50" s="34">
        <f>PXIL!R50</f>
        <v>0</v>
      </c>
      <c r="AK50" s="34">
        <f>RTM_IEX!L50</f>
        <v>12.56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9.11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14.02</v>
      </c>
      <c r="AB51" s="75">
        <f>-STOA!R51</f>
        <v>0</v>
      </c>
      <c r="AC51">
        <f t="shared" si="0"/>
        <v>0.34962603694273409</v>
      </c>
      <c r="AD51">
        <f t="shared" si="1"/>
        <v>39.380605433822502</v>
      </c>
      <c r="AE51">
        <f>'IDT-1'!D51</f>
        <v>0</v>
      </c>
      <c r="AF51" s="24"/>
      <c r="AG51">
        <f t="shared" si="2"/>
        <v>39.380605433822502</v>
      </c>
      <c r="AI51" s="34">
        <f>PXIL!L51</f>
        <v>0</v>
      </c>
      <c r="AJ51" s="34">
        <f>PXIL!R51</f>
        <v>0</v>
      </c>
      <c r="AK51" s="34">
        <f>RTM_IEX!L51</f>
        <v>11.6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9.11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14.309999999999999</v>
      </c>
      <c r="AB52" s="75">
        <f>-STOA!R52</f>
        <v>0</v>
      </c>
      <c r="AC52">
        <f t="shared" si="0"/>
        <v>0.3478660369427341</v>
      </c>
      <c r="AD52">
        <f t="shared" si="1"/>
        <v>39.182365433822504</v>
      </c>
      <c r="AE52">
        <f>'IDT-1'!D52</f>
        <v>0</v>
      </c>
      <c r="AF52" s="24"/>
      <c r="AG52">
        <f t="shared" si="2"/>
        <v>39.182365433822504</v>
      </c>
      <c r="AI52" s="34">
        <f>PXIL!L52</f>
        <v>0</v>
      </c>
      <c r="AJ52" s="34">
        <f>PXIL!R52</f>
        <v>0</v>
      </c>
      <c r="AK52" s="34">
        <f>RTM_IEX!L52</f>
        <v>11.11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8.69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14.02</v>
      </c>
      <c r="AB53" s="75">
        <f>-STOA!R53</f>
        <v>0</v>
      </c>
      <c r="AC53">
        <f t="shared" si="0"/>
        <v>0.34593003694273416</v>
      </c>
      <c r="AD53">
        <f t="shared" si="1"/>
        <v>38.964301433822506</v>
      </c>
      <c r="AE53">
        <f>'IDT-1'!D53</f>
        <v>0</v>
      </c>
      <c r="AF53" s="24"/>
      <c r="AG53">
        <f t="shared" si="2"/>
        <v>38.964301433822506</v>
      </c>
      <c r="AI53" s="34">
        <f>PXIL!L53</f>
        <v>0</v>
      </c>
      <c r="AJ53" s="34">
        <f>PXIL!R53</f>
        <v>0</v>
      </c>
      <c r="AK53" s="34">
        <f>RTM_IEX!L53</f>
        <v>11.6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8.82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13.54</v>
      </c>
      <c r="AB54" s="75">
        <f>-STOA!R54</f>
        <v>0</v>
      </c>
      <c r="AC54">
        <f t="shared" si="0"/>
        <v>0.34285003694273419</v>
      </c>
      <c r="AD54">
        <f t="shared" si="1"/>
        <v>38.617381433822509</v>
      </c>
      <c r="AE54">
        <f>'IDT-1'!D54</f>
        <v>0</v>
      </c>
      <c r="AF54" s="24"/>
      <c r="AG54">
        <f t="shared" si="2"/>
        <v>38.617381433822509</v>
      </c>
      <c r="AI54" s="34">
        <f>PXIL!L54</f>
        <v>0</v>
      </c>
      <c r="AJ54" s="34">
        <f>PXIL!R54</f>
        <v>0</v>
      </c>
      <c r="AK54" s="34">
        <f>RTM_IEX!L54</f>
        <v>11.6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8.6999999999999993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13.34</v>
      </c>
      <c r="AB55" s="75">
        <f>-STOA!R55</f>
        <v>0</v>
      </c>
      <c r="AC55">
        <f t="shared" si="0"/>
        <v>0.34425803694273416</v>
      </c>
      <c r="AD55">
        <f t="shared" si="1"/>
        <v>38.775973433822507</v>
      </c>
      <c r="AE55">
        <f>'IDT-1'!D55</f>
        <v>0</v>
      </c>
      <c r="AF55" s="24"/>
      <c r="AG55">
        <f t="shared" si="2"/>
        <v>38.775973433822507</v>
      </c>
      <c r="AI55" s="34">
        <f>PXIL!L55</f>
        <v>0</v>
      </c>
      <c r="AJ55" s="34">
        <f>PXIL!R55</f>
        <v>0</v>
      </c>
      <c r="AK55" s="34">
        <f>RTM_IEX!L55</f>
        <v>12.08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8.6999999999999993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12.76</v>
      </c>
      <c r="AB56" s="75">
        <f>-STOA!R56</f>
        <v>0</v>
      </c>
      <c r="AC56">
        <f t="shared" si="0"/>
        <v>0.34337803694273417</v>
      </c>
      <c r="AD56">
        <f t="shared" si="1"/>
        <v>38.676853433822508</v>
      </c>
      <c r="AE56">
        <f>'IDT-1'!D56</f>
        <v>0</v>
      </c>
      <c r="AF56" s="24"/>
      <c r="AG56">
        <f t="shared" si="2"/>
        <v>38.676853433822508</v>
      </c>
      <c r="AI56" s="34">
        <f>PXIL!L56</f>
        <v>0</v>
      </c>
      <c r="AJ56" s="34">
        <f>PXIL!R56</f>
        <v>0</v>
      </c>
      <c r="AK56" s="34">
        <f>RTM_IEX!L56</f>
        <v>12.56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8.6999999999999993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12.57</v>
      </c>
      <c r="AB57" s="75">
        <f>-STOA!R57</f>
        <v>0</v>
      </c>
      <c r="AC57">
        <f t="shared" si="0"/>
        <v>0.34170603694273416</v>
      </c>
      <c r="AD57">
        <f t="shared" si="1"/>
        <v>38.48852543382251</v>
      </c>
      <c r="AE57">
        <f>'IDT-1'!D57</f>
        <v>0</v>
      </c>
      <c r="AF57" s="24"/>
      <c r="AG57">
        <f t="shared" si="2"/>
        <v>38.48852543382251</v>
      </c>
      <c r="AI57" s="34">
        <f>PXIL!L57</f>
        <v>0</v>
      </c>
      <c r="AJ57" s="34">
        <f>PXIL!R57</f>
        <v>0</v>
      </c>
      <c r="AK57" s="34">
        <f>RTM_IEX!L57</f>
        <v>12.56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8.6999999999999993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12.09</v>
      </c>
      <c r="AB58" s="75">
        <f>-STOA!R58</f>
        <v>0</v>
      </c>
      <c r="AC58">
        <f t="shared" si="0"/>
        <v>0.34179403694273414</v>
      </c>
      <c r="AD58">
        <f t="shared" si="1"/>
        <v>38.498437433822509</v>
      </c>
      <c r="AE58">
        <f>'IDT-1'!D58</f>
        <v>0</v>
      </c>
      <c r="AF58" s="24"/>
      <c r="AG58">
        <f t="shared" si="2"/>
        <v>38.498437433822509</v>
      </c>
      <c r="AI58" s="34">
        <f>PXIL!L58</f>
        <v>0</v>
      </c>
      <c r="AJ58" s="34">
        <f>PXIL!R58</f>
        <v>0</v>
      </c>
      <c r="AK58" s="34">
        <f>RTM_IEX!L58</f>
        <v>13.05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8.6999999999999993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11.6</v>
      </c>
      <c r="AB59" s="75">
        <f>-STOA!R59</f>
        <v>0</v>
      </c>
      <c r="AC59">
        <f t="shared" si="0"/>
        <v>0.34170603694273416</v>
      </c>
      <c r="AD59">
        <f t="shared" si="1"/>
        <v>38.48852543382251</v>
      </c>
      <c r="AE59">
        <f>'IDT-1'!D59</f>
        <v>0</v>
      </c>
      <c r="AF59" s="24"/>
      <c r="AG59">
        <f t="shared" si="2"/>
        <v>38.48852543382251</v>
      </c>
      <c r="AI59" s="34">
        <f>PXIL!L59</f>
        <v>0</v>
      </c>
      <c r="AJ59" s="34">
        <f>PXIL!R59</f>
        <v>0</v>
      </c>
      <c r="AK59" s="34">
        <f>RTM_IEX!L59</f>
        <v>13.53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8.6999999999999993</v>
      </c>
      <c r="H60">
        <f>PPCL_Spot!R60</f>
        <v>0</v>
      </c>
      <c r="I60">
        <f>Bawana_NG!R60</f>
        <v>4.9997716582180196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11.41</v>
      </c>
      <c r="AB60" s="75">
        <f>-STOA!R60</f>
        <v>0</v>
      </c>
      <c r="AC60">
        <f t="shared" si="0"/>
        <v>0.34002999059231859</v>
      </c>
      <c r="AD60">
        <f t="shared" si="1"/>
        <v>38.299741667625696</v>
      </c>
      <c r="AE60">
        <f>'IDT-1'!D60</f>
        <v>0</v>
      </c>
      <c r="AF60" s="24"/>
      <c r="AG60">
        <f t="shared" si="2"/>
        <v>38.299741667625696</v>
      </c>
      <c r="AI60" s="34">
        <f>PXIL!L60</f>
        <v>0</v>
      </c>
      <c r="AJ60" s="34">
        <f>PXIL!R60</f>
        <v>0</v>
      </c>
      <c r="AK60" s="34">
        <f>RTM_IEX!L60</f>
        <v>13.53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8.6999999999999993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10.64</v>
      </c>
      <c r="AB61" s="75">
        <f>-STOA!R61</f>
        <v>0</v>
      </c>
      <c r="AC61">
        <f t="shared" si="0"/>
        <v>0.33747799059231859</v>
      </c>
      <c r="AD61">
        <f t="shared" si="1"/>
        <v>38.012293667625698</v>
      </c>
      <c r="AE61">
        <f>'IDT-1'!D61</f>
        <v>0</v>
      </c>
      <c r="AF61" s="24"/>
      <c r="AG61">
        <f t="shared" si="2"/>
        <v>38.012293667625698</v>
      </c>
      <c r="AI61" s="34">
        <f>PXIL!L61</f>
        <v>0</v>
      </c>
      <c r="AJ61" s="34">
        <f>PXIL!R61</f>
        <v>0</v>
      </c>
      <c r="AK61" s="34">
        <f>RTM_IEX!L61</f>
        <v>14.01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8.6999999999999993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10.149999999999999</v>
      </c>
      <c r="AB62" s="75">
        <f>-STOA!R62</f>
        <v>0</v>
      </c>
      <c r="AC62">
        <f t="shared" si="0"/>
        <v>0.33571799059231855</v>
      </c>
      <c r="AD62">
        <f t="shared" si="1"/>
        <v>37.814053667625693</v>
      </c>
      <c r="AE62">
        <f>'IDT-1'!D62</f>
        <v>0</v>
      </c>
      <c r="AF62" s="24"/>
      <c r="AG62">
        <f t="shared" si="2"/>
        <v>37.814053667625693</v>
      </c>
      <c r="AI62" s="34">
        <f>PXIL!L62</f>
        <v>0</v>
      </c>
      <c r="AJ62" s="34">
        <f>PXIL!R62</f>
        <v>0</v>
      </c>
      <c r="AK62" s="34">
        <f>RTM_IEX!L62</f>
        <v>14.3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8.6999999999999993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9.9599999999999991</v>
      </c>
      <c r="AB63" s="75">
        <f>-STOA!R63</f>
        <v>0</v>
      </c>
      <c r="AC63">
        <f t="shared" si="0"/>
        <v>0.33580599059231864</v>
      </c>
      <c r="AD63">
        <f t="shared" si="1"/>
        <v>37.8239656676257</v>
      </c>
      <c r="AE63">
        <f>'IDT-1'!D63</f>
        <v>0</v>
      </c>
      <c r="AF63" s="24"/>
      <c r="AG63">
        <f t="shared" si="2"/>
        <v>37.8239656676257</v>
      </c>
      <c r="AI63" s="34">
        <f>PXIL!L63</f>
        <v>0</v>
      </c>
      <c r="AJ63" s="34">
        <f>PXIL!R63</f>
        <v>0</v>
      </c>
      <c r="AK63" s="34">
        <f>RTM_IEX!L63</f>
        <v>14.5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8.6999999999999993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9.48</v>
      </c>
      <c r="AB64" s="75">
        <f>-STOA!R64</f>
        <v>0</v>
      </c>
      <c r="AC64">
        <f t="shared" si="0"/>
        <v>0.33580599059231864</v>
      </c>
      <c r="AD64">
        <f t="shared" si="1"/>
        <v>37.8239656676257</v>
      </c>
      <c r="AE64">
        <f>'IDT-1'!D64</f>
        <v>0</v>
      </c>
      <c r="AF64" s="24"/>
      <c r="AG64">
        <f t="shared" si="2"/>
        <v>37.8239656676257</v>
      </c>
      <c r="AI64" s="34">
        <f>PXIL!L64</f>
        <v>0</v>
      </c>
      <c r="AJ64" s="34">
        <f>PXIL!R64</f>
        <v>0</v>
      </c>
      <c r="AK64" s="34">
        <f>RTM_IEX!L64</f>
        <v>14.98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8.6999999999999993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</v>
      </c>
      <c r="AB65" s="75">
        <f>-STOA!R65</f>
        <v>0</v>
      </c>
      <c r="AC65">
        <f t="shared" si="0"/>
        <v>0.33325399059231858</v>
      </c>
      <c r="AD65">
        <f t="shared" si="1"/>
        <v>37.536517667625695</v>
      </c>
      <c r="AE65">
        <f>'IDT-1'!D65</f>
        <v>0</v>
      </c>
      <c r="AF65" s="24"/>
      <c r="AG65">
        <f t="shared" si="2"/>
        <v>37.536517667625695</v>
      </c>
      <c r="AI65" s="34">
        <f>PXIL!L65</f>
        <v>0</v>
      </c>
      <c r="AJ65" s="34">
        <f>PXIL!R65</f>
        <v>0</v>
      </c>
      <c r="AK65" s="34">
        <f>RTM_IEX!L65</f>
        <v>14.98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8.6999999999999993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8.6999999999999993</v>
      </c>
      <c r="AB66" s="75">
        <f>-STOA!R66</f>
        <v>0</v>
      </c>
      <c r="AC66">
        <f t="shared" si="0"/>
        <v>0.33316599059231855</v>
      </c>
      <c r="AD66">
        <f t="shared" si="1"/>
        <v>37.526605667625702</v>
      </c>
      <c r="AE66">
        <f>'IDT-1'!D66</f>
        <v>0</v>
      </c>
      <c r="AF66" s="24"/>
      <c r="AG66">
        <f t="shared" si="2"/>
        <v>37.526605667625702</v>
      </c>
      <c r="AI66" s="34">
        <f>PXIL!L66</f>
        <v>0</v>
      </c>
      <c r="AJ66" s="34">
        <f>PXIL!R66</f>
        <v>0</v>
      </c>
      <c r="AK66" s="34">
        <f>RTM_IEX!L66</f>
        <v>15.46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8.6999999999999993</v>
      </c>
      <c r="H67">
        <f>PPCL_Spot!R67</f>
        <v>0</v>
      </c>
      <c r="I67">
        <f>Bawana_NG!R67</f>
        <v>4.9997716582180196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8.51</v>
      </c>
      <c r="AB67" s="75">
        <f>-STOA!R67</f>
        <v>0</v>
      </c>
      <c r="AC67">
        <f t="shared" si="0"/>
        <v>0.32726999059231859</v>
      </c>
      <c r="AD67">
        <f t="shared" si="1"/>
        <v>36.8625016676257</v>
      </c>
      <c r="AE67">
        <f>'IDT-1'!D67</f>
        <v>0</v>
      </c>
      <c r="AF67" s="24"/>
      <c r="AG67">
        <f t="shared" si="2"/>
        <v>36.8625016676257</v>
      </c>
      <c r="AI67" s="34">
        <f>PXIL!L67</f>
        <v>0</v>
      </c>
      <c r="AJ67" s="34">
        <f>PXIL!R67</f>
        <v>0</v>
      </c>
      <c r="AK67" s="34">
        <f>RTM_IEX!L67</f>
        <v>14.98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8.6999999999999993</v>
      </c>
      <c r="H68">
        <f>PPCL_Spot!R68</f>
        <v>0</v>
      </c>
      <c r="I68">
        <f>Bawana_NG!R68</f>
        <v>4.9997716582180196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8.2199999999999989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0.32471799059231859</v>
      </c>
      <c r="AD68">
        <f t="shared" ref="AD68:AD98" si="4">SUM(B68:AB68,AI68:AR68)-AC68</f>
        <v>36.575053667625696</v>
      </c>
      <c r="AE68">
        <f>'IDT-1'!D68</f>
        <v>0</v>
      </c>
      <c r="AF68" s="24"/>
      <c r="AG68">
        <f t="shared" ref="AG68:AG98" si="5">SUM(AD68:AF68)</f>
        <v>36.575053667625696</v>
      </c>
      <c r="AI68" s="34">
        <f>PXIL!L68</f>
        <v>0</v>
      </c>
      <c r="AJ68" s="34">
        <f>PXIL!R68</f>
        <v>0</v>
      </c>
      <c r="AK68" s="34">
        <f>RTM_IEX!L68</f>
        <v>14.98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8.6999999999999993</v>
      </c>
      <c r="H69">
        <f>PPCL_Spot!R69</f>
        <v>0</v>
      </c>
      <c r="I69">
        <f>Bawana_NG!R69</f>
        <v>4.9997716582180196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7.7399999999999993</v>
      </c>
      <c r="AB69" s="75">
        <f>-STOA!R69</f>
        <v>0</v>
      </c>
      <c r="AC69">
        <f t="shared" si="3"/>
        <v>0.31626999059231858</v>
      </c>
      <c r="AD69">
        <f t="shared" si="4"/>
        <v>35.623501667625703</v>
      </c>
      <c r="AE69">
        <f>'IDT-1'!D69</f>
        <v>0</v>
      </c>
      <c r="AF69" s="24"/>
      <c r="AG69">
        <f t="shared" si="5"/>
        <v>35.623501667625703</v>
      </c>
      <c r="AI69" s="34">
        <f>PXIL!L69</f>
        <v>0</v>
      </c>
      <c r="AJ69" s="34">
        <f>PXIL!R69</f>
        <v>0</v>
      </c>
      <c r="AK69" s="34">
        <f>RTM_IEX!L69</f>
        <v>14.5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8.6999999999999993</v>
      </c>
      <c r="H70">
        <f>PPCL_Spot!R70</f>
        <v>0</v>
      </c>
      <c r="I70">
        <f>Bawana_NG!R70</f>
        <v>4.9997716582180196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7.5399999999999991</v>
      </c>
      <c r="AB70" s="75">
        <f>-STOA!R70</f>
        <v>0</v>
      </c>
      <c r="AC70">
        <f t="shared" si="3"/>
        <v>0.3145099905923186</v>
      </c>
      <c r="AD70">
        <f t="shared" si="4"/>
        <v>35.425261667625698</v>
      </c>
      <c r="AE70">
        <f>'IDT-1'!D70</f>
        <v>0</v>
      </c>
      <c r="AF70" s="24"/>
      <c r="AG70">
        <f t="shared" si="5"/>
        <v>35.425261667625698</v>
      </c>
      <c r="AI70" s="34">
        <f>PXIL!L70</f>
        <v>0</v>
      </c>
      <c r="AJ70" s="34">
        <f>PXIL!R70</f>
        <v>0</v>
      </c>
      <c r="AK70" s="34">
        <f>RTM_IEX!L70</f>
        <v>14.5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8.6999999999999993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7.06</v>
      </c>
      <c r="AB71" s="75">
        <f>-STOA!R71</f>
        <v>0</v>
      </c>
      <c r="AC71">
        <f t="shared" si="3"/>
        <v>0.30175200000000002</v>
      </c>
      <c r="AD71">
        <f t="shared" si="4"/>
        <v>33.988247999999999</v>
      </c>
      <c r="AE71">
        <f>'IDT-1'!D71</f>
        <v>0</v>
      </c>
      <c r="AF71" s="24"/>
      <c r="AG71">
        <f t="shared" si="5"/>
        <v>33.988247999999999</v>
      </c>
      <c r="AI71" s="34">
        <f>PXIL!L71</f>
        <v>0</v>
      </c>
      <c r="AJ71" s="34">
        <f>PXIL!R71</f>
        <v>0</v>
      </c>
      <c r="AK71" s="34">
        <f>RTM_IEX!L71</f>
        <v>13.53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8.6999999999999993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6.96</v>
      </c>
      <c r="AB72" s="75">
        <f>-STOA!R72</f>
        <v>0</v>
      </c>
      <c r="AC72">
        <f t="shared" si="3"/>
        <v>0.29233600000000004</v>
      </c>
      <c r="AD72">
        <f t="shared" si="4"/>
        <v>32.927664</v>
      </c>
      <c r="AE72">
        <f>'IDT-1'!D72</f>
        <v>0</v>
      </c>
      <c r="AF72" s="24"/>
      <c r="AG72">
        <f t="shared" si="5"/>
        <v>32.927664</v>
      </c>
      <c r="AI72" s="34">
        <f>PXIL!L72</f>
        <v>0</v>
      </c>
      <c r="AJ72" s="34">
        <f>PXIL!R72</f>
        <v>0</v>
      </c>
      <c r="AK72" s="34">
        <f>RTM_IEX!L72</f>
        <v>12.56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8.6999999999999993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6.96</v>
      </c>
      <c r="AB73" s="75">
        <f>-STOA!R73</f>
        <v>0</v>
      </c>
      <c r="AC73">
        <f t="shared" si="3"/>
        <v>0.27535200000000004</v>
      </c>
      <c r="AD73">
        <f t="shared" si="4"/>
        <v>31.014647999999998</v>
      </c>
      <c r="AE73">
        <f>'IDT-1'!D73</f>
        <v>0</v>
      </c>
      <c r="AF73" s="24"/>
      <c r="AG73">
        <f t="shared" si="5"/>
        <v>31.014647999999998</v>
      </c>
      <c r="AI73" s="34">
        <f>PXIL!L73</f>
        <v>0</v>
      </c>
      <c r="AJ73" s="34">
        <f>PXIL!R73</f>
        <v>0</v>
      </c>
      <c r="AK73" s="34">
        <f>RTM_IEX!L73</f>
        <v>10.63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8.6999999999999993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6.96</v>
      </c>
      <c r="AB74" s="75">
        <f>-STOA!R74</f>
        <v>0</v>
      </c>
      <c r="AC74">
        <f t="shared" si="3"/>
        <v>0.26690400000000003</v>
      </c>
      <c r="AD74">
        <f t="shared" si="4"/>
        <v>30.063095999999998</v>
      </c>
      <c r="AE74">
        <f>'IDT-1'!D74</f>
        <v>0</v>
      </c>
      <c r="AF74" s="24"/>
      <c r="AG74">
        <f t="shared" si="5"/>
        <v>30.063095999999998</v>
      </c>
      <c r="AI74" s="34">
        <f>PXIL!L74</f>
        <v>0</v>
      </c>
      <c r="AJ74" s="34">
        <f>PXIL!R74</f>
        <v>0</v>
      </c>
      <c r="AK74" s="34">
        <f>RTM_IEX!L74</f>
        <v>9.67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8.6999999999999993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6.96</v>
      </c>
      <c r="AB75" s="75">
        <f>-STOA!R75</f>
        <v>0</v>
      </c>
      <c r="AC75">
        <f t="shared" si="3"/>
        <v>0.25836800000000004</v>
      </c>
      <c r="AD75">
        <f t="shared" si="4"/>
        <v>29.101631999999999</v>
      </c>
      <c r="AE75">
        <f>'IDT-1'!D75</f>
        <v>0</v>
      </c>
      <c r="AF75" s="24"/>
      <c r="AG75">
        <f t="shared" si="5"/>
        <v>29.101631999999999</v>
      </c>
      <c r="AI75" s="34">
        <f>PXIL!L75</f>
        <v>0</v>
      </c>
      <c r="AJ75" s="34">
        <f>PXIL!R75</f>
        <v>0</v>
      </c>
      <c r="AK75" s="34">
        <f>RTM_IEX!L75</f>
        <v>8.6999999999999993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9.2718000000000007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6.77</v>
      </c>
      <c r="AB76" s="75">
        <f>-STOA!R76</f>
        <v>0</v>
      </c>
      <c r="AC76">
        <f t="shared" si="3"/>
        <v>0.25319184000000006</v>
      </c>
      <c r="AD76">
        <f t="shared" si="4"/>
        <v>28.518608160000003</v>
      </c>
      <c r="AE76">
        <f>'IDT-1'!D76</f>
        <v>0</v>
      </c>
      <c r="AF76" s="24"/>
      <c r="AG76">
        <f t="shared" si="5"/>
        <v>28.518608160000003</v>
      </c>
      <c r="AI76" s="34">
        <f>PXIL!L76</f>
        <v>0</v>
      </c>
      <c r="AJ76" s="34">
        <f>PXIL!R76</f>
        <v>0</v>
      </c>
      <c r="AK76" s="34">
        <f>RTM_IEX!L76</f>
        <v>7.73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9.8778000000000006</v>
      </c>
      <c r="H77">
        <f>PPCL_Spot!R77</f>
        <v>0</v>
      </c>
      <c r="I77">
        <f>Bawana_NG!R77</f>
        <v>4.9999160439929469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6.77</v>
      </c>
      <c r="AB77" s="75">
        <f>-STOA!R77</f>
        <v>0</v>
      </c>
      <c r="AC77">
        <f t="shared" si="3"/>
        <v>0.25007590118713796</v>
      </c>
      <c r="AD77">
        <f t="shared" si="4"/>
        <v>28.167640142805809</v>
      </c>
      <c r="AE77">
        <f>'IDT-1'!D77</f>
        <v>0</v>
      </c>
      <c r="AF77" s="24"/>
      <c r="AG77">
        <f t="shared" si="5"/>
        <v>28.167640142805809</v>
      </c>
      <c r="AI77" s="34">
        <f>PXIL!L77</f>
        <v>0</v>
      </c>
      <c r="AJ77" s="34">
        <f>PXIL!R77</f>
        <v>0</v>
      </c>
      <c r="AK77" s="34">
        <f>RTM_IEX!L77</f>
        <v>6.77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11.0898</v>
      </c>
      <c r="H78">
        <f>PPCL_Spot!R78</f>
        <v>0</v>
      </c>
      <c r="I78">
        <f>Bawana_NG!R78</f>
        <v>4.9999160439929469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6.77</v>
      </c>
      <c r="AB78" s="75">
        <f>-STOA!R78</f>
        <v>0</v>
      </c>
      <c r="AC78">
        <f t="shared" si="3"/>
        <v>0.25220550118713791</v>
      </c>
      <c r="AD78">
        <f t="shared" si="4"/>
        <v>28.407510542805809</v>
      </c>
      <c r="AE78">
        <f>'IDT-1'!D78</f>
        <v>0</v>
      </c>
      <c r="AF78" s="24"/>
      <c r="AG78">
        <f t="shared" si="5"/>
        <v>28.407510542805809</v>
      </c>
      <c r="AI78" s="34">
        <f>PXIL!L78</f>
        <v>0</v>
      </c>
      <c r="AJ78" s="34">
        <f>PXIL!R78</f>
        <v>0</v>
      </c>
      <c r="AK78" s="34">
        <f>RTM_IEX!L78</f>
        <v>5.8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11.0898</v>
      </c>
      <c r="H79">
        <f>PPCL_Spot!R79</f>
        <v>0</v>
      </c>
      <c r="I79">
        <f>Bawana_NG!R79</f>
        <v>4.9999160439929469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6.77</v>
      </c>
      <c r="AB79" s="75">
        <f>-STOA!R79</f>
        <v>0</v>
      </c>
      <c r="AC79">
        <f t="shared" si="3"/>
        <v>0.24375750118713793</v>
      </c>
      <c r="AD79">
        <f t="shared" si="4"/>
        <v>27.45595854280581</v>
      </c>
      <c r="AE79">
        <f>'IDT-1'!D79</f>
        <v>0</v>
      </c>
      <c r="AF79" s="24"/>
      <c r="AG79">
        <f t="shared" si="5"/>
        <v>27.45595854280581</v>
      </c>
      <c r="AI79" s="34">
        <f>PXIL!L79</f>
        <v>0</v>
      </c>
      <c r="AJ79" s="34">
        <f>PXIL!R79</f>
        <v>0</v>
      </c>
      <c r="AK79" s="34">
        <f>RTM_IEX!L79</f>
        <v>4.84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12.3018</v>
      </c>
      <c r="H80">
        <f>PPCL_Spot!R80</f>
        <v>0</v>
      </c>
      <c r="I80">
        <f>Bawana_NG!R80</f>
        <v>4.9999160439929469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6.77</v>
      </c>
      <c r="AB80" s="75">
        <f>-STOA!R80</f>
        <v>0</v>
      </c>
      <c r="AC80">
        <f t="shared" si="3"/>
        <v>0.24879110118713793</v>
      </c>
      <c r="AD80">
        <f t="shared" si="4"/>
        <v>28.022924942805808</v>
      </c>
      <c r="AE80">
        <f>'IDT-1'!D80</f>
        <v>0</v>
      </c>
      <c r="AF80" s="24"/>
      <c r="AG80">
        <f t="shared" si="5"/>
        <v>28.022924942805808</v>
      </c>
      <c r="AI80" s="34">
        <f>PXIL!L80</f>
        <v>0</v>
      </c>
      <c r="AJ80" s="34">
        <f>PXIL!R80</f>
        <v>0</v>
      </c>
      <c r="AK80" s="34">
        <f>RTM_IEX!L80</f>
        <v>4.2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12.169400522141766</v>
      </c>
      <c r="H81">
        <f>PPCL_Spot!R81</f>
        <v>0</v>
      </c>
      <c r="I81">
        <f>Bawana_NG!R81</f>
        <v>4.9999160439929469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6.77</v>
      </c>
      <c r="AB81" s="75">
        <f>-STOA!R81</f>
        <v>0</v>
      </c>
      <c r="AC81">
        <f t="shared" si="3"/>
        <v>0.23688998578198547</v>
      </c>
      <c r="AD81">
        <f t="shared" si="4"/>
        <v>26.682426580352725</v>
      </c>
      <c r="AE81">
        <f>'IDT-1'!D81</f>
        <v>0</v>
      </c>
      <c r="AF81" s="24"/>
      <c r="AG81">
        <f t="shared" si="5"/>
        <v>26.682426580352725</v>
      </c>
      <c r="AI81" s="34">
        <f>PXIL!L81</f>
        <v>0</v>
      </c>
      <c r="AJ81" s="34">
        <f>PXIL!R81</f>
        <v>0</v>
      </c>
      <c r="AK81" s="34">
        <f>RTM_IEX!L81</f>
        <v>2.98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13.67</v>
      </c>
      <c r="H82">
        <f>PPCL_Spot!R82</f>
        <v>0</v>
      </c>
      <c r="I82">
        <f>Bawana_NG!R82</f>
        <v>4.9999160439929469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6.77</v>
      </c>
      <c r="AB82" s="75">
        <f>-STOA!R82</f>
        <v>0</v>
      </c>
      <c r="AC82">
        <f t="shared" si="3"/>
        <v>0.24683926118713795</v>
      </c>
      <c r="AD82">
        <f t="shared" si="4"/>
        <v>27.80307678280581</v>
      </c>
      <c r="AE82">
        <f>'IDT-1'!D82</f>
        <v>0</v>
      </c>
      <c r="AF82" s="24"/>
      <c r="AG82">
        <f t="shared" si="5"/>
        <v>27.80307678280581</v>
      </c>
      <c r="AI82" s="34">
        <f>PXIL!L82</f>
        <v>0</v>
      </c>
      <c r="AJ82" s="34">
        <f>PXIL!R82</f>
        <v>0</v>
      </c>
      <c r="AK82" s="34">
        <f>RTM_IEX!L82</f>
        <v>2.61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16.100000000000001</v>
      </c>
      <c r="H83">
        <f>PPCL_Spot!R83</f>
        <v>0</v>
      </c>
      <c r="I83">
        <f>Bawana_NG!R83</f>
        <v>4.9999160439929469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6.77</v>
      </c>
      <c r="AB83" s="75">
        <f>-STOA!R83</f>
        <v>0</v>
      </c>
      <c r="AC83">
        <f t="shared" si="3"/>
        <v>0.26285526118713792</v>
      </c>
      <c r="AD83">
        <f t="shared" si="4"/>
        <v>29.60706078280581</v>
      </c>
      <c r="AE83">
        <f>'IDT-1'!D83</f>
        <v>0</v>
      </c>
      <c r="AF83" s="24"/>
      <c r="AG83">
        <f t="shared" si="5"/>
        <v>29.60706078280581</v>
      </c>
      <c r="AI83" s="34">
        <f>PXIL!L83</f>
        <v>0</v>
      </c>
      <c r="AJ83" s="34">
        <f>PXIL!R83</f>
        <v>0</v>
      </c>
      <c r="AK83" s="34">
        <f>RTM_IEX!L83</f>
        <v>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16.100000000000001</v>
      </c>
      <c r="H84">
        <f>PPCL_Spot!R84</f>
        <v>0</v>
      </c>
      <c r="I84">
        <f>Bawana_NG!R84</f>
        <v>4.9999160439929469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6.77</v>
      </c>
      <c r="AB84" s="75">
        <f>-STOA!R84</f>
        <v>0</v>
      </c>
      <c r="AC84">
        <f t="shared" si="3"/>
        <v>0.26311926118713796</v>
      </c>
      <c r="AD84">
        <f t="shared" si="4"/>
        <v>29.63679678280581</v>
      </c>
      <c r="AE84">
        <f>'IDT-1'!D84</f>
        <v>0</v>
      </c>
      <c r="AF84" s="24"/>
      <c r="AG84">
        <f t="shared" si="5"/>
        <v>29.63679678280581</v>
      </c>
      <c r="AI84" s="34">
        <f>PXIL!L84</f>
        <v>0</v>
      </c>
      <c r="AJ84" s="34">
        <f>PXIL!R84</f>
        <v>0</v>
      </c>
      <c r="AK84" s="34">
        <f>RTM_IEX!L84</f>
        <v>2.0299999999999998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16.100000000000001</v>
      </c>
      <c r="H85">
        <f>PPCL_Spot!R85</f>
        <v>0</v>
      </c>
      <c r="I85">
        <f>Bawana_NG!R85</f>
        <v>4.9999160439929469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6.77</v>
      </c>
      <c r="AB85" s="75">
        <f>-STOA!R85</f>
        <v>0</v>
      </c>
      <c r="AC85">
        <f t="shared" si="3"/>
        <v>0.27552726118713794</v>
      </c>
      <c r="AD85">
        <f t="shared" si="4"/>
        <v>31.034388782805813</v>
      </c>
      <c r="AE85">
        <f>'IDT-1'!D85</f>
        <v>0</v>
      </c>
      <c r="AF85" s="24"/>
      <c r="AG85">
        <f t="shared" si="5"/>
        <v>31.034388782805813</v>
      </c>
      <c r="AI85" s="34">
        <f>PXIL!L85</f>
        <v>0</v>
      </c>
      <c r="AJ85" s="34">
        <f>PXIL!R85</f>
        <v>0</v>
      </c>
      <c r="AK85" s="34">
        <f>RTM_IEX!L85</f>
        <v>3.44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16.100000000000001</v>
      </c>
      <c r="H86">
        <f>PPCL_Spot!R86</f>
        <v>0</v>
      </c>
      <c r="I86">
        <f>Bawana_NG!R86</f>
        <v>4.9999160439929469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6.77</v>
      </c>
      <c r="AB86" s="75">
        <f>-STOA!R86</f>
        <v>0</v>
      </c>
      <c r="AC86">
        <f t="shared" si="3"/>
        <v>0.27614326118713795</v>
      </c>
      <c r="AD86">
        <f t="shared" si="4"/>
        <v>31.103772782805812</v>
      </c>
      <c r="AE86">
        <f>'IDT-1'!D86</f>
        <v>0</v>
      </c>
      <c r="AF86" s="24"/>
      <c r="AG86">
        <f t="shared" si="5"/>
        <v>31.103772782805812</v>
      </c>
      <c r="AI86" s="34">
        <f>PXIL!L86</f>
        <v>0</v>
      </c>
      <c r="AJ86" s="34">
        <f>PXIL!R86</f>
        <v>0</v>
      </c>
      <c r="AK86" s="34">
        <f>RTM_IEX!L86</f>
        <v>3.51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16.100000000000001</v>
      </c>
      <c r="H87">
        <f>PPCL_Spot!R87</f>
        <v>0</v>
      </c>
      <c r="I87">
        <f>Bawana_NG!R87</f>
        <v>4.9999160439929469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6.77</v>
      </c>
      <c r="AB87" s="75">
        <f>-STOA!R87</f>
        <v>0</v>
      </c>
      <c r="AC87">
        <f t="shared" si="3"/>
        <v>0.28934326118713793</v>
      </c>
      <c r="AD87">
        <f t="shared" si="4"/>
        <v>32.590572782805815</v>
      </c>
      <c r="AE87">
        <f>'IDT-1'!D87</f>
        <v>0</v>
      </c>
      <c r="AF87" s="24"/>
      <c r="AG87">
        <f t="shared" si="5"/>
        <v>32.590572782805815</v>
      </c>
      <c r="AI87" s="34">
        <f>PXIL!L87</f>
        <v>0</v>
      </c>
      <c r="AJ87" s="34">
        <f>PXIL!R87</f>
        <v>0</v>
      </c>
      <c r="AK87" s="34">
        <f>RTM_IEX!L87</f>
        <v>5.01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16.100000000000001</v>
      </c>
      <c r="H88">
        <f>PPCL_Spot!R88</f>
        <v>0</v>
      </c>
      <c r="I88">
        <f>Bawana_NG!R88</f>
        <v>4.9999160439929469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6.77</v>
      </c>
      <c r="AB88" s="75">
        <f>-STOA!R88</f>
        <v>0</v>
      </c>
      <c r="AC88">
        <f t="shared" si="3"/>
        <v>0.28846326118713794</v>
      </c>
      <c r="AD88">
        <f t="shared" si="4"/>
        <v>32.491452782805808</v>
      </c>
      <c r="AE88">
        <f>'IDT-1'!D88</f>
        <v>0</v>
      </c>
      <c r="AF88" s="24"/>
      <c r="AG88">
        <f t="shared" si="5"/>
        <v>32.491452782805808</v>
      </c>
      <c r="AI88" s="34">
        <f>PXIL!L88</f>
        <v>0</v>
      </c>
      <c r="AJ88" s="34">
        <f>PXIL!R88</f>
        <v>0</v>
      </c>
      <c r="AK88" s="34">
        <f>RTM_IEX!L88</f>
        <v>4.91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16.100000000000001</v>
      </c>
      <c r="H89">
        <f>PPCL_Spot!R89</f>
        <v>0</v>
      </c>
      <c r="I89">
        <f>Bawana_NG!R89</f>
        <v>4.9999160439929469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6.77</v>
      </c>
      <c r="AB89" s="75">
        <f>-STOA!R89</f>
        <v>0</v>
      </c>
      <c r="AC89">
        <f t="shared" si="3"/>
        <v>0.30483126118713794</v>
      </c>
      <c r="AD89">
        <f t="shared" si="4"/>
        <v>34.335084782805808</v>
      </c>
      <c r="AE89">
        <f>'IDT-1'!D89</f>
        <v>0</v>
      </c>
      <c r="AF89" s="24"/>
      <c r="AG89">
        <f t="shared" si="5"/>
        <v>34.335084782805808</v>
      </c>
      <c r="AI89" s="34">
        <f>PXIL!L89</f>
        <v>0</v>
      </c>
      <c r="AJ89" s="34">
        <f>PXIL!R89</f>
        <v>0</v>
      </c>
      <c r="AK89" s="34">
        <f>RTM_IEX!L89</f>
        <v>6.77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16.100000000000001</v>
      </c>
      <c r="H90">
        <f>PPCL_Spot!R90</f>
        <v>0</v>
      </c>
      <c r="I90">
        <f>Bawana_NG!R90</f>
        <v>4.9999160439929469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6.77</v>
      </c>
      <c r="AB90" s="75">
        <f>-STOA!R90</f>
        <v>0</v>
      </c>
      <c r="AC90">
        <f t="shared" si="3"/>
        <v>0.30483126118713794</v>
      </c>
      <c r="AD90">
        <f t="shared" si="4"/>
        <v>34.335084782805808</v>
      </c>
      <c r="AE90">
        <f>'IDT-1'!D90</f>
        <v>0</v>
      </c>
      <c r="AF90" s="24"/>
      <c r="AG90">
        <f t="shared" si="5"/>
        <v>34.335084782805808</v>
      </c>
      <c r="AI90" s="34">
        <f>PXIL!L90</f>
        <v>0</v>
      </c>
      <c r="AJ90" s="34">
        <f>PXIL!R90</f>
        <v>0</v>
      </c>
      <c r="AK90" s="34">
        <f>RTM_IEX!L90</f>
        <v>6.77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16.100000000000001</v>
      </c>
      <c r="H91">
        <f>PPCL_Spot!R91</f>
        <v>0</v>
      </c>
      <c r="I91">
        <f>Bawana_NG!R91</f>
        <v>4.9999160439929469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6.77</v>
      </c>
      <c r="AB91" s="75">
        <f>-STOA!R91</f>
        <v>0</v>
      </c>
      <c r="AC91">
        <f t="shared" si="3"/>
        <v>0.29629526118713795</v>
      </c>
      <c r="AD91">
        <f t="shared" si="4"/>
        <v>33.373620782805808</v>
      </c>
      <c r="AE91">
        <f>'IDT-1'!D91</f>
        <v>0</v>
      </c>
      <c r="AF91" s="24"/>
      <c r="AG91">
        <f t="shared" si="5"/>
        <v>33.373620782805808</v>
      </c>
      <c r="AI91" s="34">
        <f>PXIL!L91</f>
        <v>0</v>
      </c>
      <c r="AJ91" s="34">
        <f>PXIL!R91</f>
        <v>0</v>
      </c>
      <c r="AK91" s="34">
        <f>RTM_IEX!L91</f>
        <v>5.8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16.100000000000001</v>
      </c>
      <c r="H92">
        <f>PPCL_Spot!R92</f>
        <v>0</v>
      </c>
      <c r="I92">
        <f>Bawana_NG!R92</f>
        <v>4.9999160439929469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6.77</v>
      </c>
      <c r="AB92" s="75">
        <f>-STOA!R92</f>
        <v>0</v>
      </c>
      <c r="AC92">
        <f t="shared" si="3"/>
        <v>0.29629526118713795</v>
      </c>
      <c r="AD92">
        <f t="shared" si="4"/>
        <v>33.373620782805808</v>
      </c>
      <c r="AE92">
        <f>'IDT-1'!D92</f>
        <v>0</v>
      </c>
      <c r="AF92" s="24"/>
      <c r="AG92">
        <f t="shared" si="5"/>
        <v>33.373620782805808</v>
      </c>
      <c r="AI92" s="34">
        <f>PXIL!L92</f>
        <v>0</v>
      </c>
      <c r="AJ92" s="34">
        <f>PXIL!R92</f>
        <v>0</v>
      </c>
      <c r="AK92" s="34">
        <f>RTM_IEX!L92</f>
        <v>5.8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16.100000000000001</v>
      </c>
      <c r="H93">
        <f>PPCL_Spot!R93</f>
        <v>0</v>
      </c>
      <c r="I93">
        <f>Bawana_NG!R93</f>
        <v>4.9999160439929469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6.77</v>
      </c>
      <c r="AB93" s="75">
        <f>-STOA!R93</f>
        <v>0</v>
      </c>
      <c r="AC93">
        <f t="shared" si="3"/>
        <v>0.27077526118713796</v>
      </c>
      <c r="AD93">
        <f t="shared" si="4"/>
        <v>30.49914078280581</v>
      </c>
      <c r="AE93">
        <f>'IDT-1'!D93</f>
        <v>0</v>
      </c>
      <c r="AF93" s="24"/>
      <c r="AG93">
        <f t="shared" si="5"/>
        <v>30.49914078280581</v>
      </c>
      <c r="AI93" s="34">
        <f>PXIL!L93</f>
        <v>0</v>
      </c>
      <c r="AJ93" s="34">
        <f>PXIL!R93</f>
        <v>0</v>
      </c>
      <c r="AK93" s="34">
        <f>RTM_IEX!L93</f>
        <v>2.9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16.100000000000001</v>
      </c>
      <c r="H94">
        <f>PPCL_Spot!R94</f>
        <v>0</v>
      </c>
      <c r="I94">
        <f>Bawana_NG!R94</f>
        <v>4.9999160439929469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6.77</v>
      </c>
      <c r="AB94" s="75">
        <f>-STOA!R94</f>
        <v>0</v>
      </c>
      <c r="AC94">
        <f t="shared" si="3"/>
        <v>0.27165526118713795</v>
      </c>
      <c r="AD94">
        <f t="shared" si="4"/>
        <v>30.598260782805809</v>
      </c>
      <c r="AE94">
        <f>'IDT-1'!D94</f>
        <v>0</v>
      </c>
      <c r="AF94" s="24"/>
      <c r="AG94">
        <f t="shared" si="5"/>
        <v>30.598260782805809</v>
      </c>
      <c r="AI94" s="34">
        <f>PXIL!L94</f>
        <v>0</v>
      </c>
      <c r="AJ94" s="34">
        <f>PXIL!R94</f>
        <v>0</v>
      </c>
      <c r="AK94" s="34">
        <f>RTM_IEX!L94</f>
        <v>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16.100000000000001</v>
      </c>
      <c r="H95">
        <f>PPCL_Spot!R95</f>
        <v>0</v>
      </c>
      <c r="I95">
        <f>Bawana_NG!R95</f>
        <v>4.9999160439929469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6.77</v>
      </c>
      <c r="AB95" s="75">
        <f>-STOA!R95</f>
        <v>0</v>
      </c>
      <c r="AC95">
        <f t="shared" si="3"/>
        <v>0.26910326118713795</v>
      </c>
      <c r="AD95">
        <f t="shared" si="4"/>
        <v>30.310812782805812</v>
      </c>
      <c r="AE95">
        <f>'IDT-1'!D95</f>
        <v>0</v>
      </c>
      <c r="AF95" s="24"/>
      <c r="AG95">
        <f t="shared" si="5"/>
        <v>30.310812782805812</v>
      </c>
      <c r="AI95" s="34">
        <f>PXIL!L95</f>
        <v>0</v>
      </c>
      <c r="AJ95" s="34">
        <f>PXIL!R95</f>
        <v>0</v>
      </c>
      <c r="AK95" s="34">
        <f>RTM_IEX!L95</f>
        <v>2.71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16.100000000000001</v>
      </c>
      <c r="H96">
        <f>PPCL_Spot!R96</f>
        <v>0</v>
      </c>
      <c r="I96">
        <f>Bawana_NG!R96</f>
        <v>4.9999160439929469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6.77</v>
      </c>
      <c r="AB96" s="75">
        <f>-STOA!R96</f>
        <v>0</v>
      </c>
      <c r="AC96">
        <f t="shared" si="3"/>
        <v>0.26655126118713796</v>
      </c>
      <c r="AD96">
        <f t="shared" si="4"/>
        <v>30.023364782805807</v>
      </c>
      <c r="AE96">
        <f>'IDT-1'!D96</f>
        <v>0</v>
      </c>
      <c r="AF96" s="24"/>
      <c r="AG96">
        <f t="shared" si="5"/>
        <v>30.023364782805807</v>
      </c>
      <c r="AI96" s="34">
        <f>PXIL!L96</f>
        <v>0</v>
      </c>
      <c r="AJ96" s="34">
        <f>PXIL!R96</f>
        <v>0</v>
      </c>
      <c r="AK96" s="34">
        <f>RTM_IEX!L96</f>
        <v>2.42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16.100000000000001</v>
      </c>
      <c r="H97">
        <f>PPCL_Spot!R97</f>
        <v>0</v>
      </c>
      <c r="I97">
        <f>Bawana_NG!R97</f>
        <v>4.9999160439929469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6.77</v>
      </c>
      <c r="AB97" s="75">
        <f>-STOA!R97</f>
        <v>0</v>
      </c>
      <c r="AC97">
        <f t="shared" si="3"/>
        <v>0.26223926118713792</v>
      </c>
      <c r="AD97">
        <f t="shared" si="4"/>
        <v>29.537676782805811</v>
      </c>
      <c r="AE97">
        <f>'IDT-1'!D97</f>
        <v>0</v>
      </c>
      <c r="AF97" s="24"/>
      <c r="AG97">
        <f t="shared" si="5"/>
        <v>29.537676782805811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16.100000000000001</v>
      </c>
      <c r="H98">
        <f>PPCL_Spot!R98</f>
        <v>0</v>
      </c>
      <c r="I98">
        <f>Bawana_NG!R98</f>
        <v>4.9999160439929469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6.77</v>
      </c>
      <c r="AB98" s="75">
        <f>-STOA!R98</f>
        <v>0</v>
      </c>
      <c r="AC98">
        <f t="shared" si="3"/>
        <v>0.25379126118713796</v>
      </c>
      <c r="AD98">
        <f t="shared" si="4"/>
        <v>28.586124782805808</v>
      </c>
      <c r="AE98">
        <f>'IDT-1'!D98</f>
        <v>0</v>
      </c>
      <c r="AF98" s="24"/>
      <c r="AG98">
        <f t="shared" si="5"/>
        <v>28.586124782805808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0.1810766001305355</v>
      </c>
      <c r="H99">
        <f t="shared" si="6"/>
        <v>0</v>
      </c>
      <c r="I99">
        <f t="shared" si="6"/>
        <v>0.12000209019219756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0.19978749999999995</v>
      </c>
      <c r="AB99" s="75">
        <f t="shared" si="6"/>
        <v>0</v>
      </c>
      <c r="AC99">
        <f t="shared" si="6"/>
        <v>6.5018464748400505E-3</v>
      </c>
      <c r="AD99">
        <f t="shared" si="6"/>
        <v>0.73234434384789326</v>
      </c>
      <c r="AE99">
        <f t="shared" ref="AE99:AR99" si="7">SUM(AE3:AE98)/4000</f>
        <v>0</v>
      </c>
      <c r="AG99">
        <f t="shared" si="7"/>
        <v>0.73234434384789326</v>
      </c>
      <c r="AI99">
        <f t="shared" si="7"/>
        <v>0</v>
      </c>
      <c r="AJ99">
        <f t="shared" si="7"/>
        <v>0</v>
      </c>
      <c r="AK99">
        <f t="shared" si="7"/>
        <v>0.23797999999999994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45138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14.497477999999999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0.15441780639999997</v>
      </c>
      <c r="AD3">
        <f>SUM(B3:AB3,AI3:AR3)-AC3</f>
        <v>17.393060193599997</v>
      </c>
      <c r="AE3">
        <v>0</v>
      </c>
      <c r="AF3" s="24"/>
      <c r="AG3">
        <f>SUM(AD3:AF3)</f>
        <v>17.393060193599997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1.5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14.497477999999999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0.57999999999999996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0.1396338064</v>
      </c>
      <c r="AD4">
        <f t="shared" ref="AD4:AD67" si="1">SUM(B4:AB4,AI4:AR4)-AC4</f>
        <v>15.727844193599999</v>
      </c>
      <c r="AE4">
        <v>0</v>
      </c>
      <c r="AF4" s="24"/>
      <c r="AG4">
        <f t="shared" ref="AG4:AG67" si="2">SUM(AD4:AF4)</f>
        <v>15.727844193599999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0.79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14.497477999999999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0.12810580639999999</v>
      </c>
      <c r="AD5">
        <f t="shared" si="1"/>
        <v>14.429372193599999</v>
      </c>
      <c r="AE5">
        <v>0</v>
      </c>
      <c r="AF5" s="24"/>
      <c r="AG5">
        <f t="shared" si="2"/>
        <v>14.429372193599999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0.06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13.774819000000001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0.12121840720000002</v>
      </c>
      <c r="AD6">
        <f t="shared" si="1"/>
        <v>13.6536005928</v>
      </c>
      <c r="AE6">
        <v>0</v>
      </c>
      <c r="AF6" s="24"/>
      <c r="AG6">
        <f t="shared" si="2"/>
        <v>13.6536005928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12.365416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0.10881566080000001</v>
      </c>
      <c r="AD7">
        <f t="shared" si="1"/>
        <v>12.2566003392</v>
      </c>
      <c r="AE7">
        <v>0</v>
      </c>
      <c r="AF7" s="24"/>
      <c r="AG7">
        <f t="shared" si="2"/>
        <v>12.2566003392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11.864609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0.1044085592</v>
      </c>
      <c r="AD8">
        <f t="shared" si="1"/>
        <v>11.7602004408</v>
      </c>
      <c r="AE8">
        <v>0</v>
      </c>
      <c r="AF8" s="24"/>
      <c r="AG8">
        <f t="shared" si="2"/>
        <v>11.7602004408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11.520178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0.10137756640000001</v>
      </c>
      <c r="AD9">
        <f t="shared" si="1"/>
        <v>11.4188004336</v>
      </c>
      <c r="AE9">
        <v>0</v>
      </c>
      <c r="AF9" s="24"/>
      <c r="AG9">
        <f t="shared" si="2"/>
        <v>11.4188004336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10.852099000000001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9.5498471200000018E-2</v>
      </c>
      <c r="AD10">
        <f t="shared" si="1"/>
        <v>10.7566005288</v>
      </c>
      <c r="AE10">
        <v>0</v>
      </c>
      <c r="AF10" s="24"/>
      <c r="AG10">
        <f t="shared" si="2"/>
        <v>10.7566005288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11.9658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0.10529904000000001</v>
      </c>
      <c r="AD11">
        <f t="shared" si="1"/>
        <v>11.86050096</v>
      </c>
      <c r="AE11">
        <v>0</v>
      </c>
      <c r="AF11" s="24"/>
      <c r="AG11">
        <f t="shared" si="2"/>
        <v>11.86050096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12.074052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0.10625165760000001</v>
      </c>
      <c r="AD12">
        <f t="shared" si="1"/>
        <v>11.9678003424</v>
      </c>
      <c r="AE12">
        <v>0</v>
      </c>
      <c r="AF12" s="24"/>
      <c r="AG12">
        <f t="shared" si="2"/>
        <v>11.9678003424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13.595843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0.11964341840000001</v>
      </c>
      <c r="AD13">
        <f t="shared" si="1"/>
        <v>13.4761995816</v>
      </c>
      <c r="AE13">
        <v>0</v>
      </c>
      <c r="AF13" s="24"/>
      <c r="AG13">
        <f t="shared" si="2"/>
        <v>13.4761995816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14.497477999999999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4.3499999999999996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0.1658578064</v>
      </c>
      <c r="AD14">
        <f t="shared" si="1"/>
        <v>18.681620193600001</v>
      </c>
      <c r="AE14">
        <v>0</v>
      </c>
      <c r="AF14" s="24"/>
      <c r="AG14">
        <f t="shared" si="2"/>
        <v>18.681620193600001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14.497477999999999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5.03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0.17184180639999999</v>
      </c>
      <c r="AD15">
        <f t="shared" si="1"/>
        <v>19.355636193599999</v>
      </c>
      <c r="AE15">
        <v>0</v>
      </c>
      <c r="AF15" s="24"/>
      <c r="AG15">
        <f t="shared" si="2"/>
        <v>19.355636193599999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14.497477999999999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5.8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0.1786178064</v>
      </c>
      <c r="AD16">
        <f t="shared" si="1"/>
        <v>20.1188601936</v>
      </c>
      <c r="AE16">
        <v>0</v>
      </c>
      <c r="AF16" s="24"/>
      <c r="AG16">
        <f t="shared" si="2"/>
        <v>20.1188601936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14.497477999999999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4.3499999999999996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0.1658578064</v>
      </c>
      <c r="AD17">
        <f t="shared" si="1"/>
        <v>18.681620193600001</v>
      </c>
      <c r="AE17">
        <v>0</v>
      </c>
      <c r="AF17" s="24"/>
      <c r="AG17">
        <f t="shared" si="2"/>
        <v>18.681620193600001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14.497477999999999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3.48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0.15820180639999998</v>
      </c>
      <c r="AD18">
        <f t="shared" si="1"/>
        <v>17.819276193599997</v>
      </c>
      <c r="AE18">
        <v>0</v>
      </c>
      <c r="AF18" s="24"/>
      <c r="AG18">
        <f t="shared" si="2"/>
        <v>17.819276193599997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14.497477999999999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1.74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0.14623380640000003</v>
      </c>
      <c r="AD19">
        <f t="shared" si="1"/>
        <v>16.471244193599997</v>
      </c>
      <c r="AE19">
        <v>0</v>
      </c>
      <c r="AF19" s="24"/>
      <c r="AG19">
        <f t="shared" si="2"/>
        <v>16.471244193599997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0.38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14.497477999999999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6.77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0.19788980639999998</v>
      </c>
      <c r="AD20">
        <f t="shared" si="1"/>
        <v>22.289588193599997</v>
      </c>
      <c r="AE20">
        <v>0</v>
      </c>
      <c r="AF20" s="24"/>
      <c r="AG20">
        <f t="shared" si="2"/>
        <v>22.289588193599997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1.22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14.497477999999999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7.73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0.20642580639999999</v>
      </c>
      <c r="AD21">
        <f t="shared" si="1"/>
        <v>23.2510521936</v>
      </c>
      <c r="AE21">
        <v>0</v>
      </c>
      <c r="AF21" s="24"/>
      <c r="AG21">
        <f t="shared" si="2"/>
        <v>23.2510521936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1.23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14.497477999999999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6.57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0.20343380640000003</v>
      </c>
      <c r="AD22">
        <f t="shared" si="1"/>
        <v>22.914044193600002</v>
      </c>
      <c r="AE22">
        <v>0</v>
      </c>
      <c r="AF22" s="24"/>
      <c r="AG22">
        <f t="shared" si="2"/>
        <v>22.914044193600002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2.0499999999999998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14.497477999999999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1.06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0.21152980640000002</v>
      </c>
      <c r="AD23">
        <f t="shared" si="1"/>
        <v>23.825948193599999</v>
      </c>
      <c r="AE23">
        <v>0</v>
      </c>
      <c r="AF23" s="24"/>
      <c r="AG23">
        <f t="shared" si="2"/>
        <v>23.825948193599999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8.48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14.497477999999999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0.21135380640000001</v>
      </c>
      <c r="AD24">
        <f t="shared" si="1"/>
        <v>23.806124193599999</v>
      </c>
      <c r="AE24">
        <v>0</v>
      </c>
      <c r="AF24" s="24"/>
      <c r="AG24">
        <f t="shared" si="2"/>
        <v>23.806124193599999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8.84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14.497477999999999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0.97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0.21108980640000002</v>
      </c>
      <c r="AD25">
        <f t="shared" si="1"/>
        <v>23.776388193599999</v>
      </c>
      <c r="AE25">
        <v>0</v>
      </c>
      <c r="AF25" s="24"/>
      <c r="AG25">
        <f t="shared" si="2"/>
        <v>23.776388193599999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8.52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14.497477999999999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4.0599999999999996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0.21152980640000002</v>
      </c>
      <c r="AD26">
        <f t="shared" si="1"/>
        <v>23.825948193599999</v>
      </c>
      <c r="AE26">
        <v>0</v>
      </c>
      <c r="AF26" s="24"/>
      <c r="AG26">
        <f t="shared" si="2"/>
        <v>23.825948193599999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5.48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14.497477999999999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8.6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0.20325780639999999</v>
      </c>
      <c r="AD27">
        <f t="shared" si="1"/>
        <v>22.894220193599999</v>
      </c>
      <c r="AE27">
        <v>0</v>
      </c>
      <c r="AF27" s="24"/>
      <c r="AG27">
        <f t="shared" si="2"/>
        <v>22.894220193599999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14.497477999999999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9.57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0.21179380640000003</v>
      </c>
      <c r="AD28">
        <f t="shared" si="1"/>
        <v>23.855684193600002</v>
      </c>
      <c r="AE28">
        <v>0</v>
      </c>
      <c r="AF28" s="24"/>
      <c r="AG28">
        <f t="shared" si="2"/>
        <v>23.855684193600002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14.497477999999999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9.2799999999999994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0.21135380640000001</v>
      </c>
      <c r="AD29">
        <f t="shared" si="1"/>
        <v>23.806124193599999</v>
      </c>
      <c r="AE29">
        <v>0</v>
      </c>
      <c r="AF29" s="24"/>
      <c r="AG29">
        <f t="shared" si="2"/>
        <v>23.806124193599999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0.24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14.497477999999999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8.89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0.21117780640000003</v>
      </c>
      <c r="AD30">
        <f t="shared" si="1"/>
        <v>23.786300193600002</v>
      </c>
      <c r="AE30">
        <v>0</v>
      </c>
      <c r="AF30" s="24"/>
      <c r="AG30">
        <f t="shared" si="2"/>
        <v>23.786300193600002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0.61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14.497477999999999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7.73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0.2110898064</v>
      </c>
      <c r="AD31">
        <f t="shared" si="1"/>
        <v>23.776388193599999</v>
      </c>
      <c r="AE31">
        <v>0</v>
      </c>
      <c r="AF31" s="24"/>
      <c r="AG31">
        <f t="shared" si="2"/>
        <v>23.776388193599999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1.76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14.497477999999999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7.15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0.2110898064</v>
      </c>
      <c r="AD32">
        <f t="shared" si="1"/>
        <v>23.776388193599999</v>
      </c>
      <c r="AE32">
        <v>0</v>
      </c>
      <c r="AF32" s="24"/>
      <c r="AG32">
        <f t="shared" si="2"/>
        <v>23.776388193599999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2.34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14.497477999999999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6.67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0.21144180639999999</v>
      </c>
      <c r="AD33">
        <f t="shared" si="1"/>
        <v>23.816036193599999</v>
      </c>
      <c r="AE33">
        <v>0</v>
      </c>
      <c r="AF33" s="24"/>
      <c r="AG33">
        <f t="shared" si="2"/>
        <v>23.816036193599999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2.86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14.497477999999999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1.1599999999999999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0.16884980640000002</v>
      </c>
      <c r="AD34">
        <f t="shared" si="1"/>
        <v>19.018628193599998</v>
      </c>
      <c r="AE34">
        <v>0</v>
      </c>
      <c r="AF34" s="24"/>
      <c r="AG34">
        <f t="shared" si="2"/>
        <v>19.018628193599998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3.53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14.497477999999999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1.1599999999999999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0.21144180640000002</v>
      </c>
      <c r="AD35">
        <f t="shared" si="1"/>
        <v>23.816036193599999</v>
      </c>
      <c r="AE35">
        <v>0</v>
      </c>
      <c r="AF35" s="24"/>
      <c r="AG35">
        <f t="shared" si="2"/>
        <v>23.816036193599999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8.3699999999999992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14.497477999999999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0.21179380640000001</v>
      </c>
      <c r="AD36">
        <f t="shared" si="1"/>
        <v>23.855684193600002</v>
      </c>
      <c r="AE36">
        <v>0</v>
      </c>
      <c r="AF36" s="24"/>
      <c r="AG36">
        <f t="shared" si="2"/>
        <v>23.855684193600002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9.57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14.497477999999999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0.21179380640000001</v>
      </c>
      <c r="AD37">
        <f t="shared" si="1"/>
        <v>23.855684193600002</v>
      </c>
      <c r="AE37">
        <v>0</v>
      </c>
      <c r="AF37" s="24"/>
      <c r="AG37">
        <f t="shared" si="2"/>
        <v>23.855684193600002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9.57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14.497477999999999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0.21179380640000001</v>
      </c>
      <c r="AD38">
        <f t="shared" si="1"/>
        <v>23.855684193600002</v>
      </c>
      <c r="AE38">
        <v>0</v>
      </c>
      <c r="AF38" s="24"/>
      <c r="AG38">
        <f t="shared" si="2"/>
        <v>23.855684193600002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9.57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14.497477999999999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2.2200000000000002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0.21100180640000002</v>
      </c>
      <c r="AD39">
        <f t="shared" si="1"/>
        <v>23.766476193599999</v>
      </c>
      <c r="AE39">
        <v>0</v>
      </c>
      <c r="AF39" s="24"/>
      <c r="AG39">
        <f t="shared" si="2"/>
        <v>23.766476193599999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7.26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14.497477999999999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4.3499999999999996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0.1997378064</v>
      </c>
      <c r="AD40">
        <f t="shared" si="1"/>
        <v>22.497740193599999</v>
      </c>
      <c r="AE40">
        <v>0</v>
      </c>
      <c r="AF40" s="24"/>
      <c r="AG40">
        <f t="shared" si="2"/>
        <v>22.497740193599999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3.85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14.497477999999999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3.09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0.19577780639999998</v>
      </c>
      <c r="AD41">
        <f t="shared" si="1"/>
        <v>22.051700193599999</v>
      </c>
      <c r="AE41">
        <v>0</v>
      </c>
      <c r="AF41" s="24"/>
      <c r="AG41">
        <f t="shared" si="2"/>
        <v>22.051700193599999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4.66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14.497477999999999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6.09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0.2074818064</v>
      </c>
      <c r="AD42">
        <f t="shared" si="1"/>
        <v>23.369996193599999</v>
      </c>
      <c r="AE42">
        <v>0</v>
      </c>
      <c r="AF42" s="24"/>
      <c r="AG42">
        <f t="shared" si="2"/>
        <v>23.369996193599999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2.99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14.497477999999999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1.55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0.21152980639999996</v>
      </c>
      <c r="AD43">
        <f t="shared" si="1"/>
        <v>23.825948193599999</v>
      </c>
      <c r="AE43">
        <v>0</v>
      </c>
      <c r="AF43" s="24"/>
      <c r="AG43">
        <f t="shared" si="2"/>
        <v>23.825948193599999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7.99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14.497477999999999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0.57999999999999996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0.21100180639999999</v>
      </c>
      <c r="AD44">
        <f t="shared" si="1"/>
        <v>23.766476193599999</v>
      </c>
      <c r="AE44">
        <v>0</v>
      </c>
      <c r="AF44" s="24"/>
      <c r="AG44">
        <f t="shared" si="2"/>
        <v>23.766476193599999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8.9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14.497477999999999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0.21179380640000001</v>
      </c>
      <c r="AD45">
        <f t="shared" si="1"/>
        <v>23.855684193600002</v>
      </c>
      <c r="AE45">
        <v>0</v>
      </c>
      <c r="AF45" s="24"/>
      <c r="AG45">
        <f t="shared" si="2"/>
        <v>23.855684193600002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9.57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14.497477999999999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2.71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0.18292980640000001</v>
      </c>
      <c r="AD46">
        <f t="shared" si="1"/>
        <v>20.604548193599999</v>
      </c>
      <c r="AE46">
        <v>0</v>
      </c>
      <c r="AF46" s="24"/>
      <c r="AG46">
        <f t="shared" si="2"/>
        <v>20.604548193599999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3.58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14.497477999999999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0.1760658064</v>
      </c>
      <c r="AD47">
        <f t="shared" si="1"/>
        <v>19.831412193599999</v>
      </c>
      <c r="AE47">
        <v>0</v>
      </c>
      <c r="AF47" s="24"/>
      <c r="AG47">
        <f t="shared" si="2"/>
        <v>19.831412193599999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5.51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14.497477999999999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0.18372180639999999</v>
      </c>
      <c r="AD48">
        <f t="shared" si="1"/>
        <v>20.693756193599999</v>
      </c>
      <c r="AE48">
        <v>0</v>
      </c>
      <c r="AF48" s="24"/>
      <c r="AG48">
        <f t="shared" si="2"/>
        <v>20.693756193599999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6.38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14.497477999999999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0.1786178064</v>
      </c>
      <c r="AD49">
        <f t="shared" si="1"/>
        <v>20.1188601936</v>
      </c>
      <c r="AE49">
        <v>0</v>
      </c>
      <c r="AF49" s="24"/>
      <c r="AG49">
        <f t="shared" si="2"/>
        <v>20.1188601936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5.8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14.497477999999999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0.19815380639999999</v>
      </c>
      <c r="AD50">
        <f t="shared" si="1"/>
        <v>22.319324193599996</v>
      </c>
      <c r="AE50">
        <v>0</v>
      </c>
      <c r="AF50" s="24"/>
      <c r="AG50">
        <f t="shared" si="2"/>
        <v>22.319324193599996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8.02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14.497477999999999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0.21179380640000001</v>
      </c>
      <c r="AD51">
        <f t="shared" si="1"/>
        <v>23.855684193600002</v>
      </c>
      <c r="AE51">
        <v>0</v>
      </c>
      <c r="AF51" s="24"/>
      <c r="AG51">
        <f t="shared" si="2"/>
        <v>23.855684193600002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9.57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14.497477999999999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0.2101218064</v>
      </c>
      <c r="AD52">
        <f t="shared" si="1"/>
        <v>23.6673561936</v>
      </c>
      <c r="AE52">
        <v>0</v>
      </c>
      <c r="AF52" s="24"/>
      <c r="AG52">
        <f t="shared" si="2"/>
        <v>23.6673561936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9.3800000000000008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14.497477999999999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0.21179380640000001</v>
      </c>
      <c r="AD53">
        <f t="shared" si="1"/>
        <v>23.855684193600002</v>
      </c>
      <c r="AE53">
        <v>0</v>
      </c>
      <c r="AF53" s="24"/>
      <c r="AG53">
        <f t="shared" si="2"/>
        <v>23.855684193600002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9.57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14.497477999999999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0.21179380640000001</v>
      </c>
      <c r="AD54">
        <f t="shared" si="1"/>
        <v>23.855684193600002</v>
      </c>
      <c r="AE54">
        <v>0</v>
      </c>
      <c r="AF54" s="24"/>
      <c r="AG54">
        <f t="shared" si="2"/>
        <v>23.855684193600002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9.57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14.497477999999999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0.2050178064</v>
      </c>
      <c r="AD55">
        <f t="shared" si="1"/>
        <v>23.092460193599997</v>
      </c>
      <c r="AE55">
        <v>0</v>
      </c>
      <c r="AF55" s="24"/>
      <c r="AG55">
        <f t="shared" si="2"/>
        <v>23.092460193599997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8.8000000000000007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14.497477999999999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0.21179380640000001</v>
      </c>
      <c r="AD56">
        <f t="shared" si="1"/>
        <v>23.855684193600002</v>
      </c>
      <c r="AE56">
        <v>0</v>
      </c>
      <c r="AF56" s="24"/>
      <c r="AG56">
        <f t="shared" si="2"/>
        <v>23.855684193600002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9.57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14.497477999999999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0.21179380640000001</v>
      </c>
      <c r="AD57">
        <f t="shared" si="1"/>
        <v>23.855684193600002</v>
      </c>
      <c r="AE57">
        <v>0</v>
      </c>
      <c r="AF57" s="24"/>
      <c r="AG57">
        <f t="shared" si="2"/>
        <v>23.855684193600002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9.57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14.497477999999999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0.18715380639999998</v>
      </c>
      <c r="AD58">
        <f t="shared" si="1"/>
        <v>21.080324193599996</v>
      </c>
      <c r="AE58">
        <v>0</v>
      </c>
      <c r="AF58" s="24"/>
      <c r="AG58">
        <f t="shared" si="2"/>
        <v>21.080324193599996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6.77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14.497477999999999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4.3499999999999996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0.20642580640000002</v>
      </c>
      <c r="AD59">
        <f t="shared" si="1"/>
        <v>23.2510521936</v>
      </c>
      <c r="AE59">
        <v>0</v>
      </c>
      <c r="AF59" s="24"/>
      <c r="AG59">
        <f t="shared" si="2"/>
        <v>23.2510521936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4.6100000000000003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14.497477999999999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6.57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0.21126580640000003</v>
      </c>
      <c r="AD60">
        <f t="shared" si="1"/>
        <v>23.796212193600002</v>
      </c>
      <c r="AE60">
        <v>0</v>
      </c>
      <c r="AF60" s="24"/>
      <c r="AG60">
        <f t="shared" si="2"/>
        <v>23.796212193600002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2.94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14.497477999999999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7.44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0.21152980639999999</v>
      </c>
      <c r="AD61">
        <f t="shared" si="1"/>
        <v>23.825948193599999</v>
      </c>
      <c r="AE61">
        <v>0</v>
      </c>
      <c r="AF61" s="24"/>
      <c r="AG61">
        <f t="shared" si="2"/>
        <v>23.825948193599999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2.1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14.497477999999999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8.99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0.21179380640000001</v>
      </c>
      <c r="AD62">
        <f t="shared" si="1"/>
        <v>23.855684193599998</v>
      </c>
      <c r="AE62">
        <v>0</v>
      </c>
      <c r="AF62" s="24"/>
      <c r="AG62">
        <f t="shared" si="2"/>
        <v>23.855684193599998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0.57999999999999996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14.497477999999999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1.84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0.21214580640000003</v>
      </c>
      <c r="AD63">
        <f t="shared" si="1"/>
        <v>23.895332193600002</v>
      </c>
      <c r="AE63">
        <v>0</v>
      </c>
      <c r="AF63" s="24"/>
      <c r="AG63">
        <f t="shared" si="2"/>
        <v>23.895332193600002</v>
      </c>
      <c r="AI63" s="34">
        <f>PXIL!M63</f>
        <v>0</v>
      </c>
      <c r="AJ63" s="34">
        <f>PXIL!S63</f>
        <v>0</v>
      </c>
      <c r="AK63" s="34">
        <f>RTM_IEX!M63</f>
        <v>0.1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7.67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14.497477999999999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4.3499999999999996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0.2117058064</v>
      </c>
      <c r="AD64">
        <f t="shared" si="1"/>
        <v>23.845772193599998</v>
      </c>
      <c r="AE64">
        <v>0</v>
      </c>
      <c r="AF64" s="24"/>
      <c r="AG64">
        <f t="shared" si="2"/>
        <v>23.845772193599998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5.21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14.497477999999999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5.61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0.21152980640000002</v>
      </c>
      <c r="AD65">
        <f t="shared" si="1"/>
        <v>23.825948193599999</v>
      </c>
      <c r="AE65">
        <v>0</v>
      </c>
      <c r="AF65" s="24"/>
      <c r="AG65">
        <f t="shared" si="2"/>
        <v>23.825948193599999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3.93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14.497477999999999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0.21179380640000001</v>
      </c>
      <c r="AD66">
        <f t="shared" si="1"/>
        <v>23.855684193600002</v>
      </c>
      <c r="AE66">
        <v>0</v>
      </c>
      <c r="AF66" s="24"/>
      <c r="AG66">
        <f t="shared" si="2"/>
        <v>23.855684193600002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9.57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14.497477999999999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0.2050178064</v>
      </c>
      <c r="AD67">
        <f t="shared" si="1"/>
        <v>23.092460193599997</v>
      </c>
      <c r="AE67">
        <v>0</v>
      </c>
      <c r="AF67" s="24"/>
      <c r="AG67">
        <f t="shared" si="2"/>
        <v>23.092460193599997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8.8000000000000007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14.497477999999999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0.21179380640000001</v>
      </c>
      <c r="AD68">
        <f t="shared" ref="AD68:AD98" si="4">SUM(B68:AB68,AI68:AR68)-AC68</f>
        <v>23.855684193600002</v>
      </c>
      <c r="AE68">
        <v>0</v>
      </c>
      <c r="AF68" s="24"/>
      <c r="AG68">
        <f t="shared" ref="AG68:AG98" si="5">SUM(AD68:AF68)</f>
        <v>23.855684193600002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9.57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14.497477999999999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0.20070580640000002</v>
      </c>
      <c r="AD69">
        <f t="shared" si="4"/>
        <v>22.606772193600001</v>
      </c>
      <c r="AE69">
        <v>0</v>
      </c>
      <c r="AF69" s="24"/>
      <c r="AG69">
        <f t="shared" si="5"/>
        <v>22.606772193600001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8.31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14.497477999999999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0.1879458064</v>
      </c>
      <c r="AD70">
        <f t="shared" si="4"/>
        <v>21.169532193600002</v>
      </c>
      <c r="AE70">
        <v>0</v>
      </c>
      <c r="AF70" s="24"/>
      <c r="AG70">
        <f t="shared" si="5"/>
        <v>21.169532193600002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6.86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14.497477999999999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0.21179380640000001</v>
      </c>
      <c r="AD71">
        <f t="shared" si="4"/>
        <v>23.855684193600002</v>
      </c>
      <c r="AE71">
        <v>0</v>
      </c>
      <c r="AF71" s="24"/>
      <c r="AG71">
        <f t="shared" si="5"/>
        <v>23.855684193600002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9.57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14.497477999999999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0.28999999999999998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0.21170580639999997</v>
      </c>
      <c r="AD72">
        <f t="shared" si="4"/>
        <v>23.845772193599995</v>
      </c>
      <c r="AE72">
        <v>0</v>
      </c>
      <c r="AF72" s="24"/>
      <c r="AG72">
        <f t="shared" si="5"/>
        <v>23.845772193599995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9.27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14.497477999999999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0.21179380640000001</v>
      </c>
      <c r="AD73">
        <f t="shared" si="4"/>
        <v>23.855684193600002</v>
      </c>
      <c r="AE73">
        <v>0</v>
      </c>
      <c r="AF73" s="24"/>
      <c r="AG73">
        <f t="shared" si="5"/>
        <v>23.855684193600002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9.57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14.497477999999999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0.21179380640000001</v>
      </c>
      <c r="AD74">
        <f t="shared" si="4"/>
        <v>23.855684193600002</v>
      </c>
      <c r="AE74">
        <v>0</v>
      </c>
      <c r="AF74" s="24"/>
      <c r="AG74">
        <f t="shared" si="5"/>
        <v>23.855684193600002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9.57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14.497477999999999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9.57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0.21179380640000003</v>
      </c>
      <c r="AD75">
        <f t="shared" si="4"/>
        <v>23.855684193600002</v>
      </c>
      <c r="AE75">
        <v>0</v>
      </c>
      <c r="AF75" s="24"/>
      <c r="AG75">
        <f t="shared" si="5"/>
        <v>23.855684193600002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14.497477999999999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9.57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0.21179380640000003</v>
      </c>
      <c r="AD76">
        <f t="shared" si="4"/>
        <v>23.855684193600002</v>
      </c>
      <c r="AE76">
        <v>0</v>
      </c>
      <c r="AF76" s="24"/>
      <c r="AG76">
        <f t="shared" si="5"/>
        <v>23.855684193600002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14.497477999999999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9.57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0.21179380640000003</v>
      </c>
      <c r="AD77">
        <f t="shared" si="4"/>
        <v>23.855684193600002</v>
      </c>
      <c r="AE77">
        <v>0</v>
      </c>
      <c r="AF77" s="24"/>
      <c r="AG77">
        <f t="shared" si="5"/>
        <v>23.855684193600002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14.497477999999999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0.21179380640000001</v>
      </c>
      <c r="AD78">
        <f t="shared" si="4"/>
        <v>23.855684193600002</v>
      </c>
      <c r="AE78">
        <v>0</v>
      </c>
      <c r="AF78" s="24"/>
      <c r="AG78">
        <f t="shared" si="5"/>
        <v>23.855684193600002</v>
      </c>
      <c r="AI78" s="34">
        <f>PXIL!M78</f>
        <v>0</v>
      </c>
      <c r="AJ78" s="34">
        <f>PXIL!S78</f>
        <v>0</v>
      </c>
      <c r="AK78" s="34">
        <f>RTM_IEX!M78</f>
        <v>9.57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14.497477999999999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0.20836180640000002</v>
      </c>
      <c r="AD79">
        <f t="shared" si="4"/>
        <v>23.469116193599998</v>
      </c>
      <c r="AE79">
        <v>0</v>
      </c>
      <c r="AF79" s="24"/>
      <c r="AG79">
        <f t="shared" si="5"/>
        <v>23.469116193599998</v>
      </c>
      <c r="AI79" s="34">
        <f>PXIL!M79</f>
        <v>0</v>
      </c>
      <c r="AJ79" s="34">
        <f>PXIL!S79</f>
        <v>0</v>
      </c>
      <c r="AK79" s="34">
        <f>RTM_IEX!M79</f>
        <v>3.96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5.22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14.497477999999999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0.20668980640000001</v>
      </c>
      <c r="AD80">
        <f t="shared" si="4"/>
        <v>23.280788193599999</v>
      </c>
      <c r="AE80">
        <v>0</v>
      </c>
      <c r="AF80" s="24"/>
      <c r="AG80">
        <f t="shared" si="5"/>
        <v>23.280788193599999</v>
      </c>
      <c r="AI80" s="34">
        <f>PXIL!M80</f>
        <v>0</v>
      </c>
      <c r="AJ80" s="34">
        <f>PXIL!S80</f>
        <v>0</v>
      </c>
      <c r="AK80" s="34">
        <f>RTM_IEX!M80</f>
        <v>3.78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5.21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14.497477999999999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0.18143380640000001</v>
      </c>
      <c r="AD81">
        <f t="shared" si="4"/>
        <v>20.436044193599997</v>
      </c>
      <c r="AE81">
        <v>0</v>
      </c>
      <c r="AF81" s="24"/>
      <c r="AG81">
        <f t="shared" si="5"/>
        <v>20.436044193599997</v>
      </c>
      <c r="AI81" s="34">
        <f>PXIL!M81</f>
        <v>0</v>
      </c>
      <c r="AJ81" s="34">
        <f>PXIL!S81</f>
        <v>0</v>
      </c>
      <c r="AK81" s="34">
        <f>RTM_IEX!M81</f>
        <v>3.62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2.5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14.497477999999999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0.1741298064</v>
      </c>
      <c r="AD82">
        <f t="shared" si="4"/>
        <v>19.613348193599997</v>
      </c>
      <c r="AE82">
        <v>0</v>
      </c>
      <c r="AF82" s="24"/>
      <c r="AG82">
        <f t="shared" si="5"/>
        <v>19.613348193599997</v>
      </c>
      <c r="AI82" s="34">
        <f>PXIL!M82</f>
        <v>0</v>
      </c>
      <c r="AJ82" s="34">
        <f>PXIL!S82</f>
        <v>0</v>
      </c>
      <c r="AK82" s="34">
        <f>RTM_IEX!M82</f>
        <v>3.48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1.81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14.497477999999999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0.1658578064</v>
      </c>
      <c r="AD83">
        <f t="shared" si="4"/>
        <v>18.681620193600001</v>
      </c>
      <c r="AE83">
        <v>0</v>
      </c>
      <c r="AF83" s="24"/>
      <c r="AG83">
        <f t="shared" si="5"/>
        <v>18.681620193600001</v>
      </c>
      <c r="AI83" s="34">
        <f>PXIL!M83</f>
        <v>0</v>
      </c>
      <c r="AJ83" s="34">
        <f>PXIL!S83</f>
        <v>0</v>
      </c>
      <c r="AK83" s="34">
        <f>RTM_IEX!M83</f>
        <v>2.73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1.62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14.497477999999999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0.16444980639999998</v>
      </c>
      <c r="AD84">
        <f t="shared" si="4"/>
        <v>18.523028193599998</v>
      </c>
      <c r="AE84">
        <v>0</v>
      </c>
      <c r="AF84" s="24"/>
      <c r="AG84">
        <f t="shared" si="5"/>
        <v>18.523028193599998</v>
      </c>
      <c r="AI84" s="34">
        <f>PXIL!M84</f>
        <v>0</v>
      </c>
      <c r="AJ84" s="34">
        <f>PXIL!S84</f>
        <v>0</v>
      </c>
      <c r="AK84" s="34">
        <f>RTM_IEX!M84</f>
        <v>2.88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1.31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14.497477999999999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0.17544980639999999</v>
      </c>
      <c r="AD85">
        <f t="shared" si="4"/>
        <v>19.762028193599999</v>
      </c>
      <c r="AE85">
        <v>0</v>
      </c>
      <c r="AF85" s="24"/>
      <c r="AG85">
        <f t="shared" si="5"/>
        <v>19.762028193599999</v>
      </c>
      <c r="AI85" s="34">
        <f>PXIL!M85</f>
        <v>0</v>
      </c>
      <c r="AJ85" s="34">
        <f>PXIL!S85</f>
        <v>0</v>
      </c>
      <c r="AK85" s="34">
        <f>RTM_IEX!M85</f>
        <v>4.33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1.1100000000000001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14.497477999999999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0.17536180639999999</v>
      </c>
      <c r="AD86">
        <f t="shared" si="4"/>
        <v>19.752116193599996</v>
      </c>
      <c r="AE86">
        <v>0</v>
      </c>
      <c r="AF86" s="24"/>
      <c r="AG86">
        <f t="shared" si="5"/>
        <v>19.752116193599996</v>
      </c>
      <c r="AI86" s="34">
        <f>PXIL!M86</f>
        <v>0</v>
      </c>
      <c r="AJ86" s="34">
        <f>PXIL!S86</f>
        <v>0</v>
      </c>
      <c r="AK86" s="34">
        <f>RTM_IEX!M86</f>
        <v>4.41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1.02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14.497477999999999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0.18988180639999999</v>
      </c>
      <c r="AD87">
        <f t="shared" si="4"/>
        <v>21.3875961936</v>
      </c>
      <c r="AE87">
        <v>0</v>
      </c>
      <c r="AF87" s="24"/>
      <c r="AG87">
        <f t="shared" si="5"/>
        <v>21.3875961936</v>
      </c>
      <c r="AI87" s="34">
        <f>PXIL!M87</f>
        <v>0</v>
      </c>
      <c r="AJ87" s="34">
        <f>PXIL!S87</f>
        <v>0</v>
      </c>
      <c r="AK87" s="34">
        <f>RTM_IEX!M87</f>
        <v>7.08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14.497477999999999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2.4900000000000002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0.19067380640000001</v>
      </c>
      <c r="AD88">
        <f t="shared" si="4"/>
        <v>21.476804193600003</v>
      </c>
      <c r="AE88">
        <v>0</v>
      </c>
      <c r="AF88" s="24"/>
      <c r="AG88">
        <f t="shared" si="5"/>
        <v>21.476804193600003</v>
      </c>
      <c r="AI88" s="34">
        <f>PXIL!M88</f>
        <v>0</v>
      </c>
      <c r="AJ88" s="34">
        <f>PXIL!S88</f>
        <v>0</v>
      </c>
      <c r="AK88" s="34">
        <f>RTM_IEX!M88</f>
        <v>0.35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4.33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14.497477999999999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3.35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0.21188180639999998</v>
      </c>
      <c r="AD89">
        <f t="shared" si="4"/>
        <v>23.865596193599998</v>
      </c>
      <c r="AE89">
        <v>0</v>
      </c>
      <c r="AF89" s="24"/>
      <c r="AG89">
        <f t="shared" si="5"/>
        <v>23.865596193599998</v>
      </c>
      <c r="AI89" s="34">
        <f>PXIL!M89</f>
        <v>0</v>
      </c>
      <c r="AJ89" s="34">
        <f>PXIL!S89</f>
        <v>0</v>
      </c>
      <c r="AK89" s="34">
        <f>RTM_IEX!M89</f>
        <v>0.68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5.55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14.497477999999999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2.5499999999999998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0.19401780639999999</v>
      </c>
      <c r="AD90">
        <f t="shared" si="4"/>
        <v>21.853460193599997</v>
      </c>
      <c r="AE90">
        <v>0</v>
      </c>
      <c r="AF90" s="24"/>
      <c r="AG90">
        <f t="shared" si="5"/>
        <v>21.853460193599997</v>
      </c>
      <c r="AI90" s="34">
        <f>PXIL!M90</f>
        <v>0</v>
      </c>
      <c r="AJ90" s="34">
        <f>PXIL!S90</f>
        <v>0</v>
      </c>
      <c r="AK90" s="34">
        <f>RTM_IEX!M90</f>
        <v>0.48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4.5199999999999996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14.497477999999999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3.51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0.21205780639999999</v>
      </c>
      <c r="AD91">
        <f t="shared" si="4"/>
        <v>23.885420193600002</v>
      </c>
      <c r="AE91">
        <v>0</v>
      </c>
      <c r="AF91" s="24"/>
      <c r="AG91">
        <f t="shared" si="5"/>
        <v>23.885420193600002</v>
      </c>
      <c r="AI91" s="34">
        <f>PXIL!M91</f>
        <v>0</v>
      </c>
      <c r="AJ91" s="34">
        <f>PXIL!S91</f>
        <v>0</v>
      </c>
      <c r="AK91" s="34">
        <f>RTM_IEX!M91</f>
        <v>0.19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5.9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14.497477999999999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0.21188180640000001</v>
      </c>
      <c r="AD92">
        <f t="shared" si="4"/>
        <v>23.865596193599998</v>
      </c>
      <c r="AE92">
        <v>0</v>
      </c>
      <c r="AF92" s="24"/>
      <c r="AG92">
        <f t="shared" si="5"/>
        <v>23.865596193599998</v>
      </c>
      <c r="AI92" s="34">
        <f>PXIL!M92</f>
        <v>0</v>
      </c>
      <c r="AJ92" s="34">
        <f>PXIL!S92</f>
        <v>0</v>
      </c>
      <c r="AK92" s="34">
        <f>RTM_IEX!M92</f>
        <v>0.28999999999999998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5.99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14.497477999999999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1.91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0.18081780639999998</v>
      </c>
      <c r="AD93">
        <f t="shared" si="4"/>
        <v>20.366660193599998</v>
      </c>
      <c r="AE93">
        <v>0</v>
      </c>
      <c r="AF93" s="24"/>
      <c r="AG93">
        <f t="shared" si="5"/>
        <v>20.366660193599998</v>
      </c>
      <c r="AI93" s="34">
        <f>PXIL!M93</f>
        <v>0</v>
      </c>
      <c r="AJ93" s="34">
        <f>PXIL!S93</f>
        <v>0</v>
      </c>
      <c r="AK93" s="34">
        <f>RTM_IEX!M93</f>
        <v>0.1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4.04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14.497477999999999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2.2000000000000002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0.18671380640000002</v>
      </c>
      <c r="AD94">
        <f t="shared" si="4"/>
        <v>21.0307641936</v>
      </c>
      <c r="AE94">
        <v>0</v>
      </c>
      <c r="AF94" s="24"/>
      <c r="AG94">
        <f t="shared" si="5"/>
        <v>21.0307641936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4.5199999999999996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14.497477999999999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0.19225780640000001</v>
      </c>
      <c r="AD95">
        <f t="shared" si="4"/>
        <v>21.655220193599998</v>
      </c>
      <c r="AE95">
        <v>0</v>
      </c>
      <c r="AF95" s="24"/>
      <c r="AG95">
        <f t="shared" si="5"/>
        <v>21.655220193599998</v>
      </c>
      <c r="AI95" s="34">
        <f>PXIL!M95</f>
        <v>0</v>
      </c>
      <c r="AJ95" s="34">
        <f>PXIL!S95</f>
        <v>0</v>
      </c>
      <c r="AK95" s="34">
        <f>RTM_IEX!M95</f>
        <v>0.19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5.18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14.497477999999999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1.1399999999999999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0.16400980640000001</v>
      </c>
      <c r="AD96">
        <f t="shared" si="4"/>
        <v>18.473468193600002</v>
      </c>
      <c r="AE96">
        <v>0</v>
      </c>
      <c r="AF96" s="24"/>
      <c r="AG96">
        <f t="shared" si="5"/>
        <v>18.473468193600002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3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14.497477999999999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0.97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0.16612180640000002</v>
      </c>
      <c r="AD97">
        <f t="shared" si="4"/>
        <v>18.7113561936</v>
      </c>
      <c r="AE97">
        <v>0</v>
      </c>
      <c r="AF97" s="24"/>
      <c r="AG97">
        <f t="shared" si="5"/>
        <v>18.7113561936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3.31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14.497477999999999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0.57999999999999996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0.15520980639999998</v>
      </c>
      <c r="AD98">
        <f t="shared" si="4"/>
        <v>17.4822681936</v>
      </c>
      <c r="AE98">
        <v>0</v>
      </c>
      <c r="AF98" s="24"/>
      <c r="AG98">
        <f t="shared" si="5"/>
        <v>17.4822681936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2.56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0.34344772000000001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5.6912500000000005E-2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4.5339159359999975E-3</v>
      </c>
      <c r="AD99">
        <f t="shared" si="6"/>
        <v>0.5106838040639996</v>
      </c>
      <c r="AE99">
        <f t="shared" ref="AE99:AR99" si="8">SUM(AE3:AE98)/4000</f>
        <v>0</v>
      </c>
      <c r="AG99">
        <f t="shared" si="8"/>
        <v>0.5106838040639996</v>
      </c>
      <c r="AI99">
        <f t="shared" si="8"/>
        <v>0</v>
      </c>
      <c r="AJ99">
        <f t="shared" si="8"/>
        <v>0</v>
      </c>
      <c r="AK99">
        <f t="shared" si="8"/>
        <v>1.2079999999999999E-2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0.10277749999999999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45138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'[1]31'!B5</f>
        <v>150</v>
      </c>
      <c r="C3" s="16">
        <f>'[1]31'!C5</f>
        <v>0</v>
      </c>
      <c r="D3" s="16">
        <f>'[1]31'!D5</f>
        <v>0</v>
      </c>
      <c r="E3" s="16">
        <f>'[1]31'!E5</f>
        <v>0</v>
      </c>
      <c r="F3" s="15">
        <f>SUM(B3:E3)</f>
        <v>150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'[1]31'!B6</f>
        <v>150</v>
      </c>
      <c r="C4" s="16">
        <f>'[1]31'!C6</f>
        <v>0</v>
      </c>
      <c r="D4" s="16">
        <f>'[1]31'!D6</f>
        <v>0</v>
      </c>
      <c r="E4" s="16">
        <f>'[1]31'!E6</f>
        <v>0</v>
      </c>
      <c r="F4" s="15">
        <f>SUM(B4:E4)</f>
        <v>150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'[1]31'!B7</f>
        <v>150</v>
      </c>
      <c r="C5" s="16">
        <f>'[1]31'!C7</f>
        <v>0</v>
      </c>
      <c r="D5" s="16">
        <f>'[1]31'!D7</f>
        <v>0</v>
      </c>
      <c r="E5" s="16">
        <f>'[1]31'!E7</f>
        <v>0</v>
      </c>
      <c r="F5" s="15">
        <f t="shared" ref="F5:F68" si="6">SUM(B5:E5)</f>
        <v>150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6"/>
    </row>
    <row r="6" spans="1:18">
      <c r="A6" s="8" t="s">
        <v>48</v>
      </c>
      <c r="B6" s="15">
        <f>'[1]31'!B8</f>
        <v>150</v>
      </c>
      <c r="C6" s="16">
        <f>'[1]31'!C8</f>
        <v>0</v>
      </c>
      <c r="D6" s="16">
        <f>'[1]31'!D8</f>
        <v>0</v>
      </c>
      <c r="E6" s="16">
        <f>'[1]31'!E8</f>
        <v>0</v>
      </c>
      <c r="F6" s="15">
        <f t="shared" si="6"/>
        <v>150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'[1]31'!B9</f>
        <v>150</v>
      </c>
      <c r="C7" s="16">
        <f>'[1]31'!C9</f>
        <v>0</v>
      </c>
      <c r="D7" s="16">
        <f>'[1]31'!D9</f>
        <v>0</v>
      </c>
      <c r="E7" s="16">
        <f>'[1]31'!E9</f>
        <v>0</v>
      </c>
      <c r="F7" s="15">
        <f t="shared" si="6"/>
        <v>150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'[1]31'!B10</f>
        <v>150</v>
      </c>
      <c r="C8" s="16">
        <f>'[1]31'!C10</f>
        <v>0</v>
      </c>
      <c r="D8" s="16">
        <f>'[1]31'!D10</f>
        <v>0</v>
      </c>
      <c r="E8" s="16">
        <f>'[1]31'!E10</f>
        <v>0</v>
      </c>
      <c r="F8" s="15">
        <f t="shared" si="6"/>
        <v>150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'[1]31'!B11</f>
        <v>150</v>
      </c>
      <c r="C9" s="16">
        <f>'[1]31'!C11</f>
        <v>0</v>
      </c>
      <c r="D9" s="16">
        <f>'[1]31'!D11</f>
        <v>0</v>
      </c>
      <c r="E9" s="16">
        <f>'[1]31'!E11</f>
        <v>0</v>
      </c>
      <c r="F9" s="15">
        <f t="shared" si="6"/>
        <v>150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'[1]31'!B12</f>
        <v>150</v>
      </c>
      <c r="C10" s="16">
        <f>'[1]31'!C12</f>
        <v>0</v>
      </c>
      <c r="D10" s="16">
        <f>'[1]31'!D12</f>
        <v>0</v>
      </c>
      <c r="E10" s="16">
        <f>'[1]31'!E12</f>
        <v>0</v>
      </c>
      <c r="F10" s="15">
        <f t="shared" si="6"/>
        <v>150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'[1]31'!B13</f>
        <v>150</v>
      </c>
      <c r="C11" s="16">
        <f>'[1]31'!C13</f>
        <v>0</v>
      </c>
      <c r="D11" s="16">
        <f>'[1]31'!D13</f>
        <v>0</v>
      </c>
      <c r="E11" s="16">
        <f>'[1]31'!E13</f>
        <v>0</v>
      </c>
      <c r="F11" s="15">
        <f t="shared" si="6"/>
        <v>150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'[1]31'!B14</f>
        <v>150</v>
      </c>
      <c r="C12" s="16">
        <f>'[1]31'!C14</f>
        <v>0</v>
      </c>
      <c r="D12" s="16">
        <f>'[1]31'!D14</f>
        <v>0</v>
      </c>
      <c r="E12" s="16">
        <f>'[1]31'!E14</f>
        <v>0</v>
      </c>
      <c r="F12" s="15">
        <f t="shared" si="6"/>
        <v>150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'[1]31'!B15</f>
        <v>150</v>
      </c>
      <c r="C13" s="16">
        <f>'[1]31'!C15</f>
        <v>0</v>
      </c>
      <c r="D13" s="16">
        <f>'[1]31'!D15</f>
        <v>0</v>
      </c>
      <c r="E13" s="16">
        <f>'[1]31'!E15</f>
        <v>0</v>
      </c>
      <c r="F13" s="15">
        <f t="shared" si="6"/>
        <v>150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'[1]31'!B16</f>
        <v>150</v>
      </c>
      <c r="C14" s="16">
        <f>'[1]31'!C16</f>
        <v>0</v>
      </c>
      <c r="D14" s="16">
        <f>'[1]31'!D16</f>
        <v>0</v>
      </c>
      <c r="E14" s="16">
        <f>'[1]31'!E16</f>
        <v>0</v>
      </c>
      <c r="F14" s="15">
        <f t="shared" si="6"/>
        <v>150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'[1]31'!B17</f>
        <v>150</v>
      </c>
      <c r="C15" s="16">
        <f>'[1]31'!C17</f>
        <v>0</v>
      </c>
      <c r="D15" s="16">
        <f>'[1]31'!D17</f>
        <v>0</v>
      </c>
      <c r="E15" s="16">
        <f>'[1]31'!E17</f>
        <v>0</v>
      </c>
      <c r="F15" s="15">
        <f t="shared" si="6"/>
        <v>150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'[1]31'!B18</f>
        <v>150</v>
      </c>
      <c r="C16" s="16">
        <f>'[1]31'!C18</f>
        <v>0</v>
      </c>
      <c r="D16" s="16">
        <f>'[1]31'!D18</f>
        <v>0</v>
      </c>
      <c r="E16" s="16">
        <f>'[1]31'!E18</f>
        <v>0</v>
      </c>
      <c r="F16" s="15">
        <f t="shared" si="6"/>
        <v>150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'[1]31'!B19</f>
        <v>150</v>
      </c>
      <c r="C17" s="16">
        <f>'[1]31'!C19</f>
        <v>0</v>
      </c>
      <c r="D17" s="16">
        <f>'[1]31'!D19</f>
        <v>0</v>
      </c>
      <c r="E17" s="16">
        <f>'[1]31'!E19</f>
        <v>0</v>
      </c>
      <c r="F17" s="15">
        <f t="shared" si="6"/>
        <v>150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'[1]31'!B20</f>
        <v>150</v>
      </c>
      <c r="C18" s="16">
        <f>'[1]31'!C20</f>
        <v>0</v>
      </c>
      <c r="D18" s="16">
        <f>'[1]31'!D20</f>
        <v>0</v>
      </c>
      <c r="E18" s="16">
        <f>'[1]31'!E20</f>
        <v>0</v>
      </c>
      <c r="F18" s="15">
        <f t="shared" si="6"/>
        <v>150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'[1]31'!B21</f>
        <v>150</v>
      </c>
      <c r="C19" s="16">
        <f>'[1]31'!C21</f>
        <v>0</v>
      </c>
      <c r="D19" s="16">
        <f>'[1]31'!D21</f>
        <v>0</v>
      </c>
      <c r="E19" s="16">
        <f>'[1]31'!E21</f>
        <v>0</v>
      </c>
      <c r="F19" s="15">
        <f t="shared" si="6"/>
        <v>150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'[1]31'!B22</f>
        <v>150</v>
      </c>
      <c r="C20" s="16">
        <f>'[1]31'!C22</f>
        <v>0</v>
      </c>
      <c r="D20" s="16">
        <f>'[1]31'!D22</f>
        <v>0</v>
      </c>
      <c r="E20" s="16">
        <f>'[1]31'!E22</f>
        <v>0</v>
      </c>
      <c r="F20" s="15">
        <f t="shared" si="6"/>
        <v>150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'[1]31'!B23</f>
        <v>150</v>
      </c>
      <c r="C21" s="16">
        <f>'[1]31'!C23</f>
        <v>0</v>
      </c>
      <c r="D21" s="16">
        <f>'[1]31'!D23</f>
        <v>0</v>
      </c>
      <c r="E21" s="16">
        <f>'[1]31'!E23</f>
        <v>0</v>
      </c>
      <c r="F21" s="15">
        <f t="shared" si="6"/>
        <v>150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'[1]31'!B24</f>
        <v>150</v>
      </c>
      <c r="C22" s="16">
        <f>'[1]31'!C24</f>
        <v>0</v>
      </c>
      <c r="D22" s="16">
        <f>'[1]31'!D24</f>
        <v>0</v>
      </c>
      <c r="E22" s="16">
        <f>'[1]31'!E24</f>
        <v>0</v>
      </c>
      <c r="F22" s="15">
        <f t="shared" si="6"/>
        <v>150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'[1]31'!B25</f>
        <v>150</v>
      </c>
      <c r="C23" s="16">
        <f>'[1]31'!C25</f>
        <v>0</v>
      </c>
      <c r="D23" s="16">
        <f>'[1]31'!D25</f>
        <v>0</v>
      </c>
      <c r="E23" s="16">
        <f>'[1]31'!E25</f>
        <v>0</v>
      </c>
      <c r="F23" s="15">
        <f t="shared" si="6"/>
        <v>150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'[1]31'!B26</f>
        <v>150</v>
      </c>
      <c r="C24" s="16">
        <f>'[1]31'!C26</f>
        <v>0</v>
      </c>
      <c r="D24" s="16">
        <f>'[1]31'!D26</f>
        <v>0</v>
      </c>
      <c r="E24" s="16">
        <f>'[1]31'!E26</f>
        <v>0</v>
      </c>
      <c r="F24" s="15">
        <f t="shared" si="6"/>
        <v>150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'[1]31'!B27</f>
        <v>130</v>
      </c>
      <c r="C25" s="16">
        <f>'[1]31'!C27</f>
        <v>20</v>
      </c>
      <c r="D25" s="16">
        <f>'[1]31'!D27</f>
        <v>0</v>
      </c>
      <c r="E25" s="16">
        <f>'[1]31'!E27</f>
        <v>0</v>
      </c>
      <c r="F25" s="15">
        <f t="shared" si="6"/>
        <v>150</v>
      </c>
      <c r="G25" s="15">
        <f>'[1]31'!H27</f>
        <v>0</v>
      </c>
      <c r="H25" s="16">
        <f>'[1]31'!I27</f>
        <v>20</v>
      </c>
      <c r="I25" s="16">
        <f>'[1]31'!J27</f>
        <v>0</v>
      </c>
      <c r="J25" s="16">
        <f>'[1]31'!K27</f>
        <v>0</v>
      </c>
      <c r="K25" s="15">
        <f t="shared" si="4"/>
        <v>20</v>
      </c>
      <c r="L25" s="18">
        <f>frq!C25</f>
        <v>1</v>
      </c>
      <c r="M25" s="16">
        <f t="shared" si="0"/>
        <v>0</v>
      </c>
      <c r="N25" s="16">
        <f t="shared" si="1"/>
        <v>20</v>
      </c>
      <c r="O25" s="16">
        <f t="shared" si="2"/>
        <v>0</v>
      </c>
      <c r="P25" s="16">
        <f t="shared" si="3"/>
        <v>0</v>
      </c>
      <c r="Q25" s="17">
        <f t="shared" si="5"/>
        <v>20</v>
      </c>
    </row>
    <row r="26" spans="1:17">
      <c r="A26" s="8" t="s">
        <v>68</v>
      </c>
      <c r="B26" s="15">
        <f>'[1]31'!B28</f>
        <v>110</v>
      </c>
      <c r="C26" s="16">
        <f>'[1]31'!C28</f>
        <v>40</v>
      </c>
      <c r="D26" s="16">
        <f>'[1]31'!D28</f>
        <v>0</v>
      </c>
      <c r="E26" s="16">
        <f>'[1]31'!E28</f>
        <v>0</v>
      </c>
      <c r="F26" s="15">
        <f t="shared" si="6"/>
        <v>150</v>
      </c>
      <c r="G26" s="15">
        <f>'[1]31'!H28</f>
        <v>0</v>
      </c>
      <c r="H26" s="16">
        <f>'[1]31'!I28</f>
        <v>40</v>
      </c>
      <c r="I26" s="16">
        <f>'[1]31'!J28</f>
        <v>0</v>
      </c>
      <c r="J26" s="16">
        <f>'[1]31'!K28</f>
        <v>0</v>
      </c>
      <c r="K26" s="15">
        <f t="shared" si="4"/>
        <v>40</v>
      </c>
      <c r="L26" s="18">
        <f>frq!C26</f>
        <v>1</v>
      </c>
      <c r="M26" s="16">
        <f t="shared" si="0"/>
        <v>0</v>
      </c>
      <c r="N26" s="16">
        <f t="shared" si="1"/>
        <v>40</v>
      </c>
      <c r="O26" s="16">
        <f t="shared" si="2"/>
        <v>0</v>
      </c>
      <c r="P26" s="16">
        <f t="shared" si="3"/>
        <v>0</v>
      </c>
      <c r="Q26" s="17">
        <f t="shared" si="5"/>
        <v>40</v>
      </c>
    </row>
    <row r="27" spans="1:17">
      <c r="A27" s="8" t="s">
        <v>69</v>
      </c>
      <c r="B27" s="15">
        <f>'[1]31'!B29</f>
        <v>110</v>
      </c>
      <c r="C27" s="16">
        <f>'[1]31'!C29</f>
        <v>40</v>
      </c>
      <c r="D27" s="16">
        <f>'[1]31'!D29</f>
        <v>0</v>
      </c>
      <c r="E27" s="16">
        <f>'[1]31'!E29</f>
        <v>0</v>
      </c>
      <c r="F27" s="15">
        <f t="shared" si="6"/>
        <v>150</v>
      </c>
      <c r="G27" s="15">
        <f>'[1]31'!H29</f>
        <v>0</v>
      </c>
      <c r="H27" s="16">
        <f>'[1]31'!I29</f>
        <v>40</v>
      </c>
      <c r="I27" s="16">
        <f>'[1]31'!J29</f>
        <v>0</v>
      </c>
      <c r="J27" s="16">
        <f>'[1]31'!K29</f>
        <v>0</v>
      </c>
      <c r="K27" s="15">
        <f t="shared" si="4"/>
        <v>40</v>
      </c>
      <c r="L27" s="18">
        <f>frq!C27</f>
        <v>1</v>
      </c>
      <c r="M27" s="16">
        <f t="shared" si="0"/>
        <v>0</v>
      </c>
      <c r="N27" s="16">
        <f t="shared" si="1"/>
        <v>40</v>
      </c>
      <c r="O27" s="16">
        <f t="shared" si="2"/>
        <v>0</v>
      </c>
      <c r="P27" s="16">
        <f t="shared" si="3"/>
        <v>0</v>
      </c>
      <c r="Q27" s="17">
        <f t="shared" si="5"/>
        <v>40</v>
      </c>
    </row>
    <row r="28" spans="1:17">
      <c r="A28" s="8" t="s">
        <v>70</v>
      </c>
      <c r="B28" s="15">
        <f>'[1]31'!B30</f>
        <v>110</v>
      </c>
      <c r="C28" s="16">
        <f>'[1]31'!C30</f>
        <v>40</v>
      </c>
      <c r="D28" s="16">
        <f>'[1]31'!D30</f>
        <v>0</v>
      </c>
      <c r="E28" s="16">
        <f>'[1]31'!E30</f>
        <v>0</v>
      </c>
      <c r="F28" s="15">
        <f t="shared" si="6"/>
        <v>150</v>
      </c>
      <c r="G28" s="15">
        <f>'[1]31'!H30</f>
        <v>0</v>
      </c>
      <c r="H28" s="16">
        <f>'[1]31'!I30</f>
        <v>40</v>
      </c>
      <c r="I28" s="16">
        <f>'[1]31'!J30</f>
        <v>0</v>
      </c>
      <c r="J28" s="16">
        <f>'[1]31'!K30</f>
        <v>0</v>
      </c>
      <c r="K28" s="15">
        <f t="shared" si="4"/>
        <v>40</v>
      </c>
      <c r="L28" s="18">
        <f>frq!C28</f>
        <v>1</v>
      </c>
      <c r="M28" s="16">
        <f t="shared" si="0"/>
        <v>0</v>
      </c>
      <c r="N28" s="16">
        <f t="shared" si="1"/>
        <v>40</v>
      </c>
      <c r="O28" s="16">
        <f t="shared" si="2"/>
        <v>0</v>
      </c>
      <c r="P28" s="16">
        <f t="shared" si="3"/>
        <v>0</v>
      </c>
      <c r="Q28" s="17">
        <f t="shared" si="5"/>
        <v>40</v>
      </c>
    </row>
    <row r="29" spans="1:17">
      <c r="A29" s="8" t="s">
        <v>71</v>
      </c>
      <c r="B29" s="15">
        <f>'[1]31'!B31</f>
        <v>90</v>
      </c>
      <c r="C29" s="16">
        <f>'[1]31'!C31</f>
        <v>60</v>
      </c>
      <c r="D29" s="16">
        <f>'[1]31'!D31</f>
        <v>0</v>
      </c>
      <c r="E29" s="16">
        <f>'[1]31'!E31</f>
        <v>0</v>
      </c>
      <c r="F29" s="15">
        <f t="shared" si="6"/>
        <v>150</v>
      </c>
      <c r="G29" s="15">
        <f>'[1]31'!H31</f>
        <v>0</v>
      </c>
      <c r="H29" s="16">
        <f>'[1]31'!I31</f>
        <v>60</v>
      </c>
      <c r="I29" s="16">
        <f>'[1]31'!J31</f>
        <v>0</v>
      </c>
      <c r="J29" s="16">
        <f>'[1]31'!K31</f>
        <v>0</v>
      </c>
      <c r="K29" s="15">
        <f t="shared" si="4"/>
        <v>60</v>
      </c>
      <c r="L29" s="18">
        <f>frq!C29</f>
        <v>1</v>
      </c>
      <c r="M29" s="16">
        <f t="shared" si="0"/>
        <v>0</v>
      </c>
      <c r="N29" s="16">
        <f t="shared" si="1"/>
        <v>60</v>
      </c>
      <c r="O29" s="16">
        <f t="shared" si="2"/>
        <v>0</v>
      </c>
      <c r="P29" s="16">
        <f t="shared" si="3"/>
        <v>0</v>
      </c>
      <c r="Q29" s="17">
        <f t="shared" si="5"/>
        <v>60</v>
      </c>
    </row>
    <row r="30" spans="1:17">
      <c r="A30" s="8" t="s">
        <v>72</v>
      </c>
      <c r="B30" s="15">
        <f>'[1]31'!B32</f>
        <v>90</v>
      </c>
      <c r="C30" s="16">
        <f>'[1]31'!C32</f>
        <v>60</v>
      </c>
      <c r="D30" s="16">
        <f>'[1]31'!D32</f>
        <v>0</v>
      </c>
      <c r="E30" s="16">
        <f>'[1]31'!E32</f>
        <v>0</v>
      </c>
      <c r="F30" s="15">
        <f t="shared" si="6"/>
        <v>150</v>
      </c>
      <c r="G30" s="15">
        <f>'[1]31'!H32</f>
        <v>0</v>
      </c>
      <c r="H30" s="16">
        <f>'[1]31'!I32</f>
        <v>60</v>
      </c>
      <c r="I30" s="16">
        <f>'[1]31'!J32</f>
        <v>0</v>
      </c>
      <c r="J30" s="16">
        <f>'[1]31'!K32</f>
        <v>0</v>
      </c>
      <c r="K30" s="15">
        <f t="shared" si="4"/>
        <v>60</v>
      </c>
      <c r="L30" s="18">
        <f>frq!C30</f>
        <v>1</v>
      </c>
      <c r="M30" s="16">
        <f t="shared" si="0"/>
        <v>0</v>
      </c>
      <c r="N30" s="16">
        <f t="shared" si="1"/>
        <v>60</v>
      </c>
      <c r="O30" s="16">
        <f t="shared" si="2"/>
        <v>0</v>
      </c>
      <c r="P30" s="16">
        <f t="shared" si="3"/>
        <v>0</v>
      </c>
      <c r="Q30" s="17">
        <f t="shared" si="5"/>
        <v>60</v>
      </c>
    </row>
    <row r="31" spans="1:17">
      <c r="A31" s="8" t="s">
        <v>73</v>
      </c>
      <c r="B31" s="15">
        <f>'[1]31'!B33</f>
        <v>90</v>
      </c>
      <c r="C31" s="16">
        <f>'[1]31'!C33</f>
        <v>60</v>
      </c>
      <c r="D31" s="16">
        <f>'[1]31'!D33</f>
        <v>0</v>
      </c>
      <c r="E31" s="16">
        <f>'[1]31'!E33</f>
        <v>0</v>
      </c>
      <c r="F31" s="15">
        <f t="shared" si="6"/>
        <v>150</v>
      </c>
      <c r="G31" s="15">
        <f>'[1]31'!H33</f>
        <v>0</v>
      </c>
      <c r="H31" s="16">
        <f>'[1]31'!I33</f>
        <v>60</v>
      </c>
      <c r="I31" s="16">
        <f>'[1]31'!J33</f>
        <v>0</v>
      </c>
      <c r="J31" s="16">
        <f>'[1]31'!K33</f>
        <v>0</v>
      </c>
      <c r="K31" s="15">
        <f t="shared" si="4"/>
        <v>60</v>
      </c>
      <c r="L31" s="18">
        <f>frq!C31</f>
        <v>1</v>
      </c>
      <c r="M31" s="16">
        <f t="shared" si="0"/>
        <v>0</v>
      </c>
      <c r="N31" s="16">
        <f t="shared" si="1"/>
        <v>60</v>
      </c>
      <c r="O31" s="16">
        <f t="shared" si="2"/>
        <v>0</v>
      </c>
      <c r="P31" s="16">
        <f t="shared" si="3"/>
        <v>0</v>
      </c>
      <c r="Q31" s="17">
        <f t="shared" si="5"/>
        <v>60</v>
      </c>
    </row>
    <row r="32" spans="1:17">
      <c r="A32" s="8" t="s">
        <v>74</v>
      </c>
      <c r="B32" s="15">
        <f>'[1]31'!B34</f>
        <v>90</v>
      </c>
      <c r="C32" s="16">
        <f>'[1]31'!C34</f>
        <v>60</v>
      </c>
      <c r="D32" s="16">
        <f>'[1]31'!D34</f>
        <v>0</v>
      </c>
      <c r="E32" s="16">
        <f>'[1]31'!E34</f>
        <v>0</v>
      </c>
      <c r="F32" s="15">
        <f t="shared" si="6"/>
        <v>150</v>
      </c>
      <c r="G32" s="15">
        <f>'[1]31'!H34</f>
        <v>0</v>
      </c>
      <c r="H32" s="16">
        <f>'[1]31'!I34</f>
        <v>60</v>
      </c>
      <c r="I32" s="16">
        <f>'[1]31'!J34</f>
        <v>0</v>
      </c>
      <c r="J32" s="16">
        <f>'[1]31'!K34</f>
        <v>0</v>
      </c>
      <c r="K32" s="15">
        <f t="shared" si="4"/>
        <v>60</v>
      </c>
      <c r="L32" s="18">
        <f>frq!C32</f>
        <v>1</v>
      </c>
      <c r="M32" s="16">
        <f t="shared" si="0"/>
        <v>0</v>
      </c>
      <c r="N32" s="16">
        <f t="shared" si="1"/>
        <v>60</v>
      </c>
      <c r="O32" s="16">
        <f t="shared" si="2"/>
        <v>0</v>
      </c>
      <c r="P32" s="16">
        <f t="shared" si="3"/>
        <v>0</v>
      </c>
      <c r="Q32" s="17">
        <f t="shared" si="5"/>
        <v>60</v>
      </c>
    </row>
    <row r="33" spans="1:17">
      <c r="A33" s="8" t="s">
        <v>75</v>
      </c>
      <c r="B33" s="15">
        <f>'[1]31'!B35</f>
        <v>90</v>
      </c>
      <c r="C33" s="16">
        <f>'[1]31'!C35</f>
        <v>60</v>
      </c>
      <c r="D33" s="16">
        <f>'[1]31'!D35</f>
        <v>0</v>
      </c>
      <c r="E33" s="16">
        <f>'[1]31'!E35</f>
        <v>0</v>
      </c>
      <c r="F33" s="15">
        <f t="shared" si="6"/>
        <v>150</v>
      </c>
      <c r="G33" s="15">
        <f>'[1]31'!H35</f>
        <v>0</v>
      </c>
      <c r="H33" s="16">
        <f>'[1]31'!I35</f>
        <v>60</v>
      </c>
      <c r="I33" s="16">
        <f>'[1]31'!J35</f>
        <v>0</v>
      </c>
      <c r="J33" s="16">
        <f>'[1]31'!K35</f>
        <v>0</v>
      </c>
      <c r="K33" s="15">
        <f t="shared" si="4"/>
        <v>60</v>
      </c>
      <c r="L33" s="18">
        <f>frq!C33</f>
        <v>1</v>
      </c>
      <c r="M33" s="16">
        <f t="shared" si="0"/>
        <v>0</v>
      </c>
      <c r="N33" s="16">
        <f t="shared" si="1"/>
        <v>60</v>
      </c>
      <c r="O33" s="16">
        <f t="shared" si="2"/>
        <v>0</v>
      </c>
      <c r="P33" s="16">
        <f t="shared" si="3"/>
        <v>0</v>
      </c>
      <c r="Q33" s="17">
        <f t="shared" si="5"/>
        <v>60</v>
      </c>
    </row>
    <row r="34" spans="1:17">
      <c r="A34" s="8" t="s">
        <v>76</v>
      </c>
      <c r="B34" s="15">
        <f>'[1]31'!B36</f>
        <v>55</v>
      </c>
      <c r="C34" s="16">
        <f>'[1]31'!C36</f>
        <v>95</v>
      </c>
      <c r="D34" s="16">
        <f>'[1]31'!D36</f>
        <v>0</v>
      </c>
      <c r="E34" s="16">
        <f>'[1]31'!E36</f>
        <v>0</v>
      </c>
      <c r="F34" s="15">
        <f t="shared" si="6"/>
        <v>150</v>
      </c>
      <c r="G34" s="15">
        <f>'[1]31'!H36</f>
        <v>0</v>
      </c>
      <c r="H34" s="16">
        <f>'[1]31'!I36</f>
        <v>95</v>
      </c>
      <c r="I34" s="16">
        <f>'[1]31'!J36</f>
        <v>0</v>
      </c>
      <c r="J34" s="16">
        <f>'[1]31'!K36</f>
        <v>0</v>
      </c>
      <c r="K34" s="15">
        <f t="shared" si="4"/>
        <v>95</v>
      </c>
      <c r="L34" s="18">
        <f>frq!C34</f>
        <v>1</v>
      </c>
      <c r="M34" s="16">
        <f t="shared" si="0"/>
        <v>0</v>
      </c>
      <c r="N34" s="16">
        <f t="shared" si="1"/>
        <v>95</v>
      </c>
      <c r="O34" s="16">
        <f t="shared" si="2"/>
        <v>0</v>
      </c>
      <c r="P34" s="16">
        <f t="shared" si="3"/>
        <v>0</v>
      </c>
      <c r="Q34" s="17">
        <f t="shared" si="5"/>
        <v>95</v>
      </c>
    </row>
    <row r="35" spans="1:17">
      <c r="A35" s="8" t="s">
        <v>77</v>
      </c>
      <c r="B35" s="15">
        <f>'[1]31'!B37</f>
        <v>55</v>
      </c>
      <c r="C35" s="16">
        <f>'[1]31'!C37</f>
        <v>95</v>
      </c>
      <c r="D35" s="16">
        <f>'[1]31'!D37</f>
        <v>0</v>
      </c>
      <c r="E35" s="16">
        <f>'[1]31'!E37</f>
        <v>0</v>
      </c>
      <c r="F35" s="15">
        <f t="shared" si="6"/>
        <v>150</v>
      </c>
      <c r="G35" s="15">
        <f>'[1]31'!H37</f>
        <v>0</v>
      </c>
      <c r="H35" s="16">
        <f>'[1]31'!I37</f>
        <v>95</v>
      </c>
      <c r="I35" s="16">
        <f>'[1]31'!J37</f>
        <v>0</v>
      </c>
      <c r="J35" s="16">
        <f>'[1]31'!K37</f>
        <v>0</v>
      </c>
      <c r="K35" s="15">
        <f t="shared" si="4"/>
        <v>95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95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95</v>
      </c>
    </row>
    <row r="36" spans="1:17">
      <c r="A36" s="8" t="s">
        <v>78</v>
      </c>
      <c r="B36" s="15">
        <f>'[1]31'!B38</f>
        <v>55</v>
      </c>
      <c r="C36" s="16">
        <f>'[1]31'!C38</f>
        <v>95</v>
      </c>
      <c r="D36" s="16">
        <f>'[1]31'!D38</f>
        <v>0</v>
      </c>
      <c r="E36" s="16">
        <f>'[1]31'!E38</f>
        <v>0</v>
      </c>
      <c r="F36" s="15">
        <f t="shared" si="6"/>
        <v>150</v>
      </c>
      <c r="G36" s="15">
        <f>'[1]31'!H38</f>
        <v>0</v>
      </c>
      <c r="H36" s="16">
        <f>'[1]31'!I38</f>
        <v>95</v>
      </c>
      <c r="I36" s="16">
        <f>'[1]31'!J38</f>
        <v>0</v>
      </c>
      <c r="J36" s="16">
        <f>'[1]31'!K38</f>
        <v>0</v>
      </c>
      <c r="K36" s="15">
        <f t="shared" si="4"/>
        <v>95</v>
      </c>
      <c r="L36" s="18">
        <f>frq!C36</f>
        <v>1</v>
      </c>
      <c r="M36" s="16">
        <f t="shared" si="7"/>
        <v>0</v>
      </c>
      <c r="N36" s="16">
        <f t="shared" si="8"/>
        <v>95</v>
      </c>
      <c r="O36" s="16">
        <f t="shared" si="9"/>
        <v>0</v>
      </c>
      <c r="P36" s="16">
        <f t="shared" si="10"/>
        <v>0</v>
      </c>
      <c r="Q36" s="17">
        <f t="shared" si="5"/>
        <v>95</v>
      </c>
    </row>
    <row r="37" spans="1:17">
      <c r="A37" s="8" t="s">
        <v>79</v>
      </c>
      <c r="B37" s="15">
        <f>'[1]31'!B39</f>
        <v>150</v>
      </c>
      <c r="C37" s="16">
        <f>'[1]31'!C39</f>
        <v>0</v>
      </c>
      <c r="D37" s="16">
        <f>'[1]31'!D39</f>
        <v>0</v>
      </c>
      <c r="E37" s="16">
        <f>'[1]31'!E39</f>
        <v>0</v>
      </c>
      <c r="F37" s="15">
        <f t="shared" si="6"/>
        <v>150</v>
      </c>
      <c r="G37" s="15">
        <f>'[1]31'!H39</f>
        <v>120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120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120</v>
      </c>
    </row>
    <row r="38" spans="1:17">
      <c r="A38" s="8" t="s">
        <v>80</v>
      </c>
      <c r="B38" s="15">
        <f>'[1]31'!B40</f>
        <v>150</v>
      </c>
      <c r="C38" s="16">
        <f>'[1]31'!C40</f>
        <v>0</v>
      </c>
      <c r="D38" s="16">
        <f>'[1]31'!D40</f>
        <v>0</v>
      </c>
      <c r="E38" s="16">
        <f>'[1]31'!E40</f>
        <v>0</v>
      </c>
      <c r="F38" s="15">
        <f t="shared" si="6"/>
        <v>150</v>
      </c>
      <c r="G38" s="15">
        <f>'[1]31'!H40</f>
        <v>135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135</v>
      </c>
      <c r="L38" s="18">
        <f>frq!C38</f>
        <v>1</v>
      </c>
      <c r="M38" s="16">
        <f t="shared" si="7"/>
        <v>135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135</v>
      </c>
    </row>
    <row r="39" spans="1:17">
      <c r="A39" s="8" t="s">
        <v>81</v>
      </c>
      <c r="B39" s="15">
        <f>'[1]31'!B41</f>
        <v>150</v>
      </c>
      <c r="C39" s="16">
        <f>'[1]31'!C41</f>
        <v>0</v>
      </c>
      <c r="D39" s="16">
        <f>'[1]31'!D41</f>
        <v>0</v>
      </c>
      <c r="E39" s="16">
        <f>'[1]31'!E41</f>
        <v>0</v>
      </c>
      <c r="F39" s="15">
        <f t="shared" si="6"/>
        <v>150</v>
      </c>
      <c r="G39" s="15">
        <f>'[1]31'!H41</f>
        <v>150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'[1]31'!B42</f>
        <v>150</v>
      </c>
      <c r="C40" s="16">
        <f>'[1]31'!C42</f>
        <v>0</v>
      </c>
      <c r="D40" s="16">
        <f>'[1]31'!D42</f>
        <v>0</v>
      </c>
      <c r="E40" s="16">
        <f>'[1]31'!E42</f>
        <v>0</v>
      </c>
      <c r="F40" s="15">
        <f t="shared" si="6"/>
        <v>150</v>
      </c>
      <c r="G40" s="15">
        <f>'[1]31'!H42</f>
        <v>150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'[1]31'!B43</f>
        <v>150</v>
      </c>
      <c r="C41" s="16">
        <f>'[1]31'!C43</f>
        <v>0</v>
      </c>
      <c r="D41" s="16">
        <f>'[1]31'!D43</f>
        <v>0</v>
      </c>
      <c r="E41" s="16">
        <f>'[1]31'!E43</f>
        <v>0</v>
      </c>
      <c r="F41" s="15">
        <f t="shared" si="6"/>
        <v>150</v>
      </c>
      <c r="G41" s="15">
        <f>'[1]31'!H43</f>
        <v>150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'[1]31'!B44</f>
        <v>150</v>
      </c>
      <c r="C42" s="16">
        <f>'[1]31'!C44</f>
        <v>0</v>
      </c>
      <c r="D42" s="16">
        <f>'[1]31'!D44</f>
        <v>0</v>
      </c>
      <c r="E42" s="16">
        <f>'[1]31'!E44</f>
        <v>0</v>
      </c>
      <c r="F42" s="15">
        <f t="shared" si="6"/>
        <v>150</v>
      </c>
      <c r="G42" s="15">
        <f>'[1]31'!H44</f>
        <v>150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'[1]31'!B45</f>
        <v>150</v>
      </c>
      <c r="C43" s="16">
        <f>'[1]31'!C45</f>
        <v>0</v>
      </c>
      <c r="D43" s="16">
        <f>'[1]31'!D45</f>
        <v>0</v>
      </c>
      <c r="E43" s="16">
        <f>'[1]31'!E45</f>
        <v>0</v>
      </c>
      <c r="F43" s="15">
        <f t="shared" si="6"/>
        <v>150</v>
      </c>
      <c r="G43" s="15">
        <f>'[1]31'!H45</f>
        <v>150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'[1]31'!B46</f>
        <v>150</v>
      </c>
      <c r="C44" s="16">
        <f>'[1]31'!C46</f>
        <v>0</v>
      </c>
      <c r="D44" s="16">
        <f>'[1]31'!D46</f>
        <v>0</v>
      </c>
      <c r="E44" s="16">
        <f>'[1]31'!E46</f>
        <v>0</v>
      </c>
      <c r="F44" s="15">
        <f t="shared" si="6"/>
        <v>150</v>
      </c>
      <c r="G44" s="15">
        <f>'[1]31'!H46</f>
        <v>150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'[1]31'!B47</f>
        <v>150</v>
      </c>
      <c r="C45" s="16">
        <f>'[1]31'!C47</f>
        <v>0</v>
      </c>
      <c r="D45" s="16">
        <f>'[1]31'!D47</f>
        <v>0</v>
      </c>
      <c r="E45" s="16">
        <f>'[1]31'!E47</f>
        <v>0</v>
      </c>
      <c r="F45" s="15">
        <f t="shared" si="6"/>
        <v>150</v>
      </c>
      <c r="G45" s="15">
        <f>'[1]31'!H47</f>
        <v>150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'[1]31'!B48</f>
        <v>150</v>
      </c>
      <c r="C46" s="16">
        <f>'[1]31'!C48</f>
        <v>0</v>
      </c>
      <c r="D46" s="16">
        <f>'[1]31'!D48</f>
        <v>0</v>
      </c>
      <c r="E46" s="16">
        <f>'[1]31'!E48</f>
        <v>0</v>
      </c>
      <c r="F46" s="15">
        <f t="shared" si="6"/>
        <v>150</v>
      </c>
      <c r="G46" s="15">
        <f>'[1]31'!H48</f>
        <v>150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'[1]31'!B49</f>
        <v>150</v>
      </c>
      <c r="C47" s="16">
        <f>'[1]31'!C49</f>
        <v>0</v>
      </c>
      <c r="D47" s="16">
        <f>'[1]31'!D49</f>
        <v>0</v>
      </c>
      <c r="E47" s="16">
        <f>'[1]31'!E49</f>
        <v>0</v>
      </c>
      <c r="F47" s="15">
        <f t="shared" si="6"/>
        <v>150</v>
      </c>
      <c r="G47" s="15">
        <f>'[1]31'!H49</f>
        <v>150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150</v>
      </c>
      <c r="L47" s="18">
        <f>frq!C47</f>
        <v>1</v>
      </c>
      <c r="M47" s="16">
        <f t="shared" si="7"/>
        <v>150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'[1]31'!B50</f>
        <v>150</v>
      </c>
      <c r="C48" s="16">
        <f>'[1]31'!C50</f>
        <v>0</v>
      </c>
      <c r="D48" s="16">
        <f>'[1]31'!D50</f>
        <v>0</v>
      </c>
      <c r="E48" s="16">
        <f>'[1]31'!E50</f>
        <v>0</v>
      </c>
      <c r="F48" s="15">
        <f t="shared" si="6"/>
        <v>150</v>
      </c>
      <c r="G48" s="15">
        <f>'[1]31'!H50</f>
        <v>150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150</v>
      </c>
      <c r="L48" s="18">
        <f>frq!C48</f>
        <v>1</v>
      </c>
      <c r="M48" s="16">
        <f t="shared" si="7"/>
        <v>150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'[1]31'!B51</f>
        <v>150</v>
      </c>
      <c r="C49" s="16">
        <f>'[1]31'!C51</f>
        <v>0</v>
      </c>
      <c r="D49" s="16">
        <f>'[1]31'!D51</f>
        <v>0</v>
      </c>
      <c r="E49" s="16">
        <f>'[1]31'!E51</f>
        <v>0</v>
      </c>
      <c r="F49" s="15">
        <f t="shared" si="6"/>
        <v>150</v>
      </c>
      <c r="G49" s="15">
        <f>'[1]31'!H51</f>
        <v>150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150</v>
      </c>
      <c r="L49" s="18">
        <f>frq!C49</f>
        <v>1</v>
      </c>
      <c r="M49" s="16">
        <f t="shared" si="7"/>
        <v>150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'[1]31'!B52</f>
        <v>150</v>
      </c>
      <c r="C50" s="16">
        <f>'[1]31'!C52</f>
        <v>0</v>
      </c>
      <c r="D50" s="16">
        <f>'[1]31'!D52</f>
        <v>0</v>
      </c>
      <c r="E50" s="16">
        <f>'[1]31'!E52</f>
        <v>0</v>
      </c>
      <c r="F50" s="15">
        <f t="shared" si="6"/>
        <v>150</v>
      </c>
      <c r="G50" s="15">
        <f>'[1]31'!H52</f>
        <v>150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150</v>
      </c>
      <c r="L50" s="18">
        <f>frq!C50</f>
        <v>1</v>
      </c>
      <c r="M50" s="16">
        <f t="shared" si="7"/>
        <v>150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'[1]31'!B53</f>
        <v>150</v>
      </c>
      <c r="C51" s="16">
        <f>'[1]31'!C53</f>
        <v>0</v>
      </c>
      <c r="D51" s="16">
        <f>'[1]31'!D53</f>
        <v>0</v>
      </c>
      <c r="E51" s="16">
        <f>'[1]31'!E53</f>
        <v>0</v>
      </c>
      <c r="F51" s="15">
        <f t="shared" si="6"/>
        <v>150</v>
      </c>
      <c r="G51" s="15">
        <f>'[1]31'!H53</f>
        <v>150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'[1]31'!B54</f>
        <v>150</v>
      </c>
      <c r="C52" s="16">
        <f>'[1]31'!C54</f>
        <v>0</v>
      </c>
      <c r="D52" s="16">
        <f>'[1]31'!D54</f>
        <v>0</v>
      </c>
      <c r="E52" s="16">
        <f>'[1]31'!E54</f>
        <v>0</v>
      </c>
      <c r="F52" s="15">
        <f t="shared" si="6"/>
        <v>150</v>
      </c>
      <c r="G52" s="15">
        <f>'[1]31'!H54</f>
        <v>150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'[1]31'!B55</f>
        <v>150</v>
      </c>
      <c r="C53" s="16">
        <f>'[1]31'!C55</f>
        <v>0</v>
      </c>
      <c r="D53" s="16">
        <f>'[1]31'!D55</f>
        <v>0</v>
      </c>
      <c r="E53" s="16">
        <f>'[1]31'!E55</f>
        <v>0</v>
      </c>
      <c r="F53" s="15">
        <f t="shared" si="6"/>
        <v>150</v>
      </c>
      <c r="G53" s="15">
        <f>'[1]31'!H55</f>
        <v>145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'[1]31'!B56</f>
        <v>145</v>
      </c>
      <c r="C54" s="16">
        <f>'[1]31'!C56</f>
        <v>0</v>
      </c>
      <c r="D54" s="16">
        <f>'[1]31'!D56</f>
        <v>0</v>
      </c>
      <c r="E54" s="16">
        <f>'[1]31'!E56</f>
        <v>0</v>
      </c>
      <c r="F54" s="15">
        <f t="shared" si="6"/>
        <v>145</v>
      </c>
      <c r="G54" s="15">
        <f>'[1]31'!H56</f>
        <v>145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'[1]31'!B57</f>
        <v>143</v>
      </c>
      <c r="C55" s="16">
        <f>'[1]31'!C57</f>
        <v>0</v>
      </c>
      <c r="D55" s="16">
        <f>'[1]31'!D57</f>
        <v>0</v>
      </c>
      <c r="E55" s="16">
        <f>'[1]31'!E57</f>
        <v>0</v>
      </c>
      <c r="F55" s="15">
        <f t="shared" si="6"/>
        <v>143</v>
      </c>
      <c r="G55" s="15">
        <f>'[1]31'!H57</f>
        <v>143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143</v>
      </c>
      <c r="L55" s="18">
        <f>frq!C55</f>
        <v>1</v>
      </c>
      <c r="M55" s="16">
        <f t="shared" si="7"/>
        <v>143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143</v>
      </c>
    </row>
    <row r="56" spans="1:17">
      <c r="A56" s="8" t="s">
        <v>98</v>
      </c>
      <c r="B56" s="15">
        <f>'[1]31'!B58</f>
        <v>143</v>
      </c>
      <c r="C56" s="16">
        <f>'[1]31'!C58</f>
        <v>0</v>
      </c>
      <c r="D56" s="16">
        <f>'[1]31'!D58</f>
        <v>0</v>
      </c>
      <c r="E56" s="16">
        <f>'[1]31'!E58</f>
        <v>0</v>
      </c>
      <c r="F56" s="15">
        <f t="shared" si="6"/>
        <v>143</v>
      </c>
      <c r="G56" s="15">
        <f>'[1]31'!H58</f>
        <v>143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143</v>
      </c>
      <c r="L56" s="18">
        <f>frq!C56</f>
        <v>1</v>
      </c>
      <c r="M56" s="16">
        <f t="shared" si="7"/>
        <v>143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143</v>
      </c>
    </row>
    <row r="57" spans="1:17">
      <c r="A57" s="8" t="s">
        <v>99</v>
      </c>
      <c r="B57" s="15">
        <f>'[1]31'!B59</f>
        <v>143</v>
      </c>
      <c r="C57" s="16">
        <f>'[1]31'!C59</f>
        <v>0</v>
      </c>
      <c r="D57" s="16">
        <f>'[1]31'!D59</f>
        <v>0</v>
      </c>
      <c r="E57" s="16">
        <f>'[1]31'!E59</f>
        <v>0</v>
      </c>
      <c r="F57" s="15">
        <f t="shared" si="6"/>
        <v>143</v>
      </c>
      <c r="G57" s="15">
        <f>'[1]31'!H59</f>
        <v>143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143</v>
      </c>
      <c r="L57" s="18">
        <f>frq!C57</f>
        <v>1</v>
      </c>
      <c r="M57" s="16">
        <f t="shared" si="7"/>
        <v>143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143</v>
      </c>
    </row>
    <row r="58" spans="1:17">
      <c r="A58" s="8" t="s">
        <v>100</v>
      </c>
      <c r="B58" s="15">
        <f>'[1]31'!B60</f>
        <v>143</v>
      </c>
      <c r="C58" s="16">
        <f>'[1]31'!C60</f>
        <v>0</v>
      </c>
      <c r="D58" s="16">
        <f>'[1]31'!D60</f>
        <v>0</v>
      </c>
      <c r="E58" s="16">
        <f>'[1]31'!E60</f>
        <v>0</v>
      </c>
      <c r="F58" s="15">
        <f t="shared" si="6"/>
        <v>143</v>
      </c>
      <c r="G58" s="15">
        <f>'[1]31'!H60</f>
        <v>143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143</v>
      </c>
      <c r="L58" s="18">
        <f>frq!C58</f>
        <v>1</v>
      </c>
      <c r="M58" s="16">
        <f t="shared" si="7"/>
        <v>143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143</v>
      </c>
    </row>
    <row r="59" spans="1:17">
      <c r="A59" s="8" t="s">
        <v>101</v>
      </c>
      <c r="B59" s="15">
        <f>'[1]31'!B61</f>
        <v>143</v>
      </c>
      <c r="C59" s="16">
        <f>'[1]31'!C61</f>
        <v>0</v>
      </c>
      <c r="D59" s="16">
        <f>'[1]31'!D61</f>
        <v>0</v>
      </c>
      <c r="E59" s="16">
        <f>'[1]31'!E61</f>
        <v>0</v>
      </c>
      <c r="F59" s="15">
        <f t="shared" si="6"/>
        <v>143</v>
      </c>
      <c r="G59" s="15">
        <f>'[1]31'!H61</f>
        <v>143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143</v>
      </c>
      <c r="L59" s="18">
        <f>frq!C59</f>
        <v>1</v>
      </c>
      <c r="M59" s="16">
        <f t="shared" si="7"/>
        <v>143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143</v>
      </c>
    </row>
    <row r="60" spans="1:17">
      <c r="A60" s="8" t="s">
        <v>102</v>
      </c>
      <c r="B60" s="15">
        <f>'[1]31'!B62</f>
        <v>143</v>
      </c>
      <c r="C60" s="16">
        <f>'[1]31'!C62</f>
        <v>0</v>
      </c>
      <c r="D60" s="16">
        <f>'[1]31'!D62</f>
        <v>0</v>
      </c>
      <c r="E60" s="16">
        <f>'[1]31'!E62</f>
        <v>0</v>
      </c>
      <c r="F60" s="15">
        <f t="shared" si="6"/>
        <v>143</v>
      </c>
      <c r="G60" s="15">
        <f>'[1]31'!H62</f>
        <v>143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143</v>
      </c>
      <c r="L60" s="18">
        <f>frq!C60</f>
        <v>1</v>
      </c>
      <c r="M60" s="16">
        <f t="shared" si="7"/>
        <v>143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143</v>
      </c>
    </row>
    <row r="61" spans="1:17">
      <c r="A61" s="8" t="s">
        <v>103</v>
      </c>
      <c r="B61" s="15">
        <f>'[1]31'!B63</f>
        <v>143</v>
      </c>
      <c r="C61" s="16">
        <f>'[1]31'!C63</f>
        <v>0</v>
      </c>
      <c r="D61" s="16">
        <f>'[1]31'!D63</f>
        <v>0</v>
      </c>
      <c r="E61" s="16">
        <f>'[1]31'!E63</f>
        <v>0</v>
      </c>
      <c r="F61" s="15">
        <f t="shared" si="6"/>
        <v>143</v>
      </c>
      <c r="G61" s="15">
        <f>'[1]31'!H63</f>
        <v>143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143</v>
      </c>
      <c r="L61" s="18">
        <f>frq!C61</f>
        <v>1</v>
      </c>
      <c r="M61" s="16">
        <f t="shared" si="7"/>
        <v>143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143</v>
      </c>
    </row>
    <row r="62" spans="1:17">
      <c r="A62" s="8" t="s">
        <v>104</v>
      </c>
      <c r="B62" s="15">
        <f>'[1]31'!B64</f>
        <v>143</v>
      </c>
      <c r="C62" s="16">
        <f>'[1]31'!C64</f>
        <v>0</v>
      </c>
      <c r="D62" s="16">
        <f>'[1]31'!D64</f>
        <v>0</v>
      </c>
      <c r="E62" s="16">
        <f>'[1]31'!E64</f>
        <v>0</v>
      </c>
      <c r="F62" s="15">
        <f t="shared" si="6"/>
        <v>143</v>
      </c>
      <c r="G62" s="15">
        <f>'[1]31'!H64</f>
        <v>143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143</v>
      </c>
      <c r="L62" s="18">
        <f>frq!C62</f>
        <v>1</v>
      </c>
      <c r="M62" s="16">
        <f t="shared" si="7"/>
        <v>143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143</v>
      </c>
    </row>
    <row r="63" spans="1:17">
      <c r="A63" s="8" t="s">
        <v>105</v>
      </c>
      <c r="B63" s="15">
        <f>'[1]31'!B65</f>
        <v>143</v>
      </c>
      <c r="C63" s="16">
        <f>'[1]31'!C65</f>
        <v>0</v>
      </c>
      <c r="D63" s="16">
        <f>'[1]31'!D65</f>
        <v>0</v>
      </c>
      <c r="E63" s="16">
        <f>'[1]31'!E65</f>
        <v>0</v>
      </c>
      <c r="F63" s="15">
        <f t="shared" si="6"/>
        <v>143</v>
      </c>
      <c r="G63" s="15">
        <f>'[1]31'!H65</f>
        <v>143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143</v>
      </c>
      <c r="L63" s="18">
        <f>frq!C63</f>
        <v>1</v>
      </c>
      <c r="M63" s="16">
        <f t="shared" si="7"/>
        <v>143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143</v>
      </c>
    </row>
    <row r="64" spans="1:17">
      <c r="A64" s="8" t="s">
        <v>106</v>
      </c>
      <c r="B64" s="15">
        <f>'[1]31'!B66</f>
        <v>143</v>
      </c>
      <c r="C64" s="16">
        <f>'[1]31'!C66</f>
        <v>0</v>
      </c>
      <c r="D64" s="16">
        <f>'[1]31'!D66</f>
        <v>0</v>
      </c>
      <c r="E64" s="16">
        <f>'[1]31'!E66</f>
        <v>0</v>
      </c>
      <c r="F64" s="15">
        <f t="shared" si="6"/>
        <v>143</v>
      </c>
      <c r="G64" s="15">
        <f>'[1]31'!H66</f>
        <v>143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143</v>
      </c>
      <c r="L64" s="18">
        <f>frq!C64</f>
        <v>1</v>
      </c>
      <c r="M64" s="16">
        <f t="shared" si="7"/>
        <v>143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'[1]31'!B67</f>
        <v>143</v>
      </c>
      <c r="C65" s="16">
        <f>'[1]31'!C67</f>
        <v>0</v>
      </c>
      <c r="D65" s="16">
        <f>'[1]31'!D67</f>
        <v>0</v>
      </c>
      <c r="E65" s="16">
        <f>'[1]31'!E67</f>
        <v>0</v>
      </c>
      <c r="F65" s="15">
        <f t="shared" si="6"/>
        <v>143</v>
      </c>
      <c r="G65" s="15">
        <f>'[1]31'!H67</f>
        <v>143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143</v>
      </c>
      <c r="L65" s="18">
        <f>frq!C65</f>
        <v>1</v>
      </c>
      <c r="M65" s="16">
        <f t="shared" si="7"/>
        <v>143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'[1]31'!B68</f>
        <v>143</v>
      </c>
      <c r="C66" s="16">
        <f>'[1]31'!C68</f>
        <v>0</v>
      </c>
      <c r="D66" s="16">
        <f>'[1]31'!D68</f>
        <v>0</v>
      </c>
      <c r="E66" s="16">
        <f>'[1]31'!E68</f>
        <v>0</v>
      </c>
      <c r="F66" s="15">
        <f t="shared" si="6"/>
        <v>143</v>
      </c>
      <c r="G66" s="15">
        <f>'[1]31'!H68</f>
        <v>143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143</v>
      </c>
      <c r="L66" s="18">
        <f>frq!C66</f>
        <v>1</v>
      </c>
      <c r="M66" s="16">
        <f t="shared" si="7"/>
        <v>143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'[1]31'!B69</f>
        <v>143</v>
      </c>
      <c r="C67" s="16">
        <f>'[1]31'!C69</f>
        <v>0</v>
      </c>
      <c r="D67" s="16">
        <f>'[1]31'!D69</f>
        <v>0</v>
      </c>
      <c r="E67" s="16">
        <f>'[1]31'!E69</f>
        <v>0</v>
      </c>
      <c r="F67" s="15">
        <f t="shared" si="6"/>
        <v>143</v>
      </c>
      <c r="G67" s="15">
        <f>'[1]31'!H69</f>
        <v>143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143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'[1]31'!B70</f>
        <v>143</v>
      </c>
      <c r="C68" s="16">
        <f>'[1]31'!C70</f>
        <v>0</v>
      </c>
      <c r="D68" s="16">
        <f>'[1]31'!D70</f>
        <v>0</v>
      </c>
      <c r="E68" s="16">
        <f>'[1]31'!E70</f>
        <v>0</v>
      </c>
      <c r="F68" s="15">
        <f t="shared" si="6"/>
        <v>143</v>
      </c>
      <c r="G68" s="15">
        <f>'[1]31'!H70</f>
        <v>143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143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'[1]31'!B71</f>
        <v>143</v>
      </c>
      <c r="C69" s="16">
        <f>'[1]31'!C71</f>
        <v>0</v>
      </c>
      <c r="D69" s="16">
        <f>'[1]31'!D71</f>
        <v>0</v>
      </c>
      <c r="E69" s="16">
        <f>'[1]31'!E71</f>
        <v>0</v>
      </c>
      <c r="F69" s="15">
        <f t="shared" ref="F69:F98" si="17">SUM(B69:E69)</f>
        <v>143</v>
      </c>
      <c r="G69" s="15">
        <f>'[1]31'!H71</f>
        <v>143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143</v>
      </c>
      <c r="L69" s="18">
        <f>frq!C69</f>
        <v>1</v>
      </c>
      <c r="M69" s="16">
        <f t="shared" si="11"/>
        <v>143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'[1]31'!B72</f>
        <v>143</v>
      </c>
      <c r="C70" s="16">
        <f>'[1]31'!C72</f>
        <v>0</v>
      </c>
      <c r="D70" s="16">
        <f>'[1]31'!D72</f>
        <v>0</v>
      </c>
      <c r="E70" s="16">
        <f>'[1]31'!E72</f>
        <v>0</v>
      </c>
      <c r="F70" s="15">
        <f t="shared" si="17"/>
        <v>143</v>
      </c>
      <c r="G70" s="15">
        <f>'[1]31'!H72</f>
        <v>143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143</v>
      </c>
      <c r="L70" s="18">
        <f>frq!C70</f>
        <v>1</v>
      </c>
      <c r="M70" s="16">
        <f t="shared" si="11"/>
        <v>143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'[1]31'!B73</f>
        <v>143</v>
      </c>
      <c r="C71" s="16">
        <f>'[1]31'!C73</f>
        <v>0</v>
      </c>
      <c r="D71" s="16">
        <f>'[1]31'!D73</f>
        <v>0</v>
      </c>
      <c r="E71" s="16">
        <f>'[1]31'!E73</f>
        <v>0</v>
      </c>
      <c r="F71" s="15">
        <f t="shared" si="17"/>
        <v>143</v>
      </c>
      <c r="G71" s="15">
        <f>'[1]31'!H73</f>
        <v>143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143</v>
      </c>
      <c r="L71" s="18">
        <f>frq!C71</f>
        <v>1</v>
      </c>
      <c r="M71" s="16">
        <f t="shared" si="11"/>
        <v>143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143</v>
      </c>
    </row>
    <row r="72" spans="1:19">
      <c r="A72" s="8" t="s">
        <v>114</v>
      </c>
      <c r="B72" s="15">
        <f>'[1]31'!B74</f>
        <v>143</v>
      </c>
      <c r="C72" s="16">
        <f>'[1]31'!C74</f>
        <v>0</v>
      </c>
      <c r="D72" s="16">
        <f>'[1]31'!D74</f>
        <v>0</v>
      </c>
      <c r="E72" s="16">
        <f>'[1]31'!E74</f>
        <v>0</v>
      </c>
      <c r="F72" s="15">
        <f t="shared" si="17"/>
        <v>143</v>
      </c>
      <c r="G72" s="15">
        <f>'[1]31'!H74</f>
        <v>143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143</v>
      </c>
      <c r="L72" s="18">
        <f>frq!C72</f>
        <v>1</v>
      </c>
      <c r="M72" s="16">
        <f t="shared" si="11"/>
        <v>143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143</v>
      </c>
    </row>
    <row r="73" spans="1:19">
      <c r="A73" s="8" t="s">
        <v>115</v>
      </c>
      <c r="B73" s="15">
        <f>'[1]31'!B75</f>
        <v>143</v>
      </c>
      <c r="C73" s="16">
        <f>'[1]31'!C75</f>
        <v>0</v>
      </c>
      <c r="D73" s="16">
        <f>'[1]31'!D75</f>
        <v>0</v>
      </c>
      <c r="E73" s="16">
        <f>'[1]31'!E75</f>
        <v>0</v>
      </c>
      <c r="F73" s="15">
        <f t="shared" si="17"/>
        <v>143</v>
      </c>
      <c r="G73" s="15">
        <f>'[1]31'!H75</f>
        <v>143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143</v>
      </c>
      <c r="L73" s="18">
        <f>frq!C73</f>
        <v>1</v>
      </c>
      <c r="M73" s="16">
        <f t="shared" si="11"/>
        <v>143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143</v>
      </c>
    </row>
    <row r="74" spans="1:19">
      <c r="A74" s="8" t="s">
        <v>116</v>
      </c>
      <c r="B74" s="15">
        <f>'[1]31'!B76</f>
        <v>143</v>
      </c>
      <c r="C74" s="16">
        <f>'[1]31'!C76</f>
        <v>0</v>
      </c>
      <c r="D74" s="16">
        <f>'[1]31'!D76</f>
        <v>0</v>
      </c>
      <c r="E74" s="16">
        <f>'[1]31'!E76</f>
        <v>0</v>
      </c>
      <c r="F74" s="15">
        <f t="shared" si="17"/>
        <v>143</v>
      </c>
      <c r="G74" s="15">
        <f>'[1]31'!H76</f>
        <v>143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143</v>
      </c>
      <c r="L74" s="18">
        <f>frq!C74</f>
        <v>1</v>
      </c>
      <c r="M74" s="16">
        <f t="shared" si="11"/>
        <v>143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143</v>
      </c>
    </row>
    <row r="75" spans="1:19">
      <c r="A75" s="8" t="s">
        <v>117</v>
      </c>
      <c r="B75" s="15">
        <f>'[1]31'!B77</f>
        <v>143</v>
      </c>
      <c r="C75" s="16">
        <f>'[1]31'!C77</f>
        <v>0</v>
      </c>
      <c r="D75" s="16">
        <f>'[1]31'!D77</f>
        <v>0</v>
      </c>
      <c r="E75" s="16">
        <f>'[1]31'!E77</f>
        <v>0</v>
      </c>
      <c r="F75" s="15">
        <f t="shared" si="17"/>
        <v>143</v>
      </c>
      <c r="G75" s="15">
        <f>'[1]31'!H77</f>
        <v>143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143</v>
      </c>
      <c r="L75" s="18">
        <f>frq!C75</f>
        <v>1</v>
      </c>
      <c r="M75" s="16">
        <f t="shared" si="11"/>
        <v>143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143</v>
      </c>
    </row>
    <row r="76" spans="1:19">
      <c r="A76" s="8" t="s">
        <v>118</v>
      </c>
      <c r="B76" s="15">
        <f>'[1]31'!B78</f>
        <v>143</v>
      </c>
      <c r="C76" s="16">
        <f>'[1]31'!C78</f>
        <v>10</v>
      </c>
      <c r="D76" s="16">
        <f>'[1]31'!D78</f>
        <v>0</v>
      </c>
      <c r="E76" s="16">
        <f>'[1]31'!E78</f>
        <v>0</v>
      </c>
      <c r="F76" s="15">
        <f t="shared" si="17"/>
        <v>153</v>
      </c>
      <c r="G76" s="15">
        <f>'[1]31'!H78</f>
        <v>143</v>
      </c>
      <c r="H76" s="16">
        <f>'[1]31'!I78</f>
        <v>10</v>
      </c>
      <c r="I76" s="16">
        <f>'[1]31'!J78</f>
        <v>0</v>
      </c>
      <c r="J76" s="16">
        <f>'[1]31'!K78</f>
        <v>0</v>
      </c>
      <c r="K76" s="15">
        <f t="shared" si="15"/>
        <v>153</v>
      </c>
      <c r="L76" s="18">
        <f>frq!C76</f>
        <v>1</v>
      </c>
      <c r="M76" s="16">
        <f t="shared" si="11"/>
        <v>143</v>
      </c>
      <c r="N76" s="16">
        <f t="shared" si="12"/>
        <v>10</v>
      </c>
      <c r="O76" s="16">
        <f t="shared" si="13"/>
        <v>0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'[1]31'!B79</f>
        <v>143</v>
      </c>
      <c r="C77" s="16">
        <f>'[1]31'!C79</f>
        <v>20</v>
      </c>
      <c r="D77" s="16">
        <f>'[1]31'!D79</f>
        <v>0</v>
      </c>
      <c r="E77" s="16">
        <f>'[1]31'!E79</f>
        <v>0</v>
      </c>
      <c r="F77" s="15">
        <f t="shared" si="17"/>
        <v>163</v>
      </c>
      <c r="G77" s="15">
        <f>'[1]31'!H79</f>
        <v>143</v>
      </c>
      <c r="H77" s="16">
        <f>'[1]31'!I79</f>
        <v>20</v>
      </c>
      <c r="I77" s="16">
        <f>'[1]31'!J79</f>
        <v>0</v>
      </c>
      <c r="J77" s="16">
        <f>'[1]31'!K79</f>
        <v>0</v>
      </c>
      <c r="K77" s="15">
        <f t="shared" si="15"/>
        <v>163</v>
      </c>
      <c r="L77" s="18">
        <f>frq!C77</f>
        <v>1</v>
      </c>
      <c r="M77" s="16">
        <f t="shared" si="11"/>
        <v>143</v>
      </c>
      <c r="N77" s="16">
        <f t="shared" si="12"/>
        <v>20</v>
      </c>
      <c r="O77" s="16">
        <f t="shared" si="13"/>
        <v>0</v>
      </c>
      <c r="P77" s="16">
        <f t="shared" si="14"/>
        <v>0</v>
      </c>
      <c r="Q77" s="17">
        <f t="shared" si="16"/>
        <v>163</v>
      </c>
    </row>
    <row r="78" spans="1:19">
      <c r="A78" s="8" t="s">
        <v>120</v>
      </c>
      <c r="B78" s="15">
        <f>'[1]31'!B80</f>
        <v>143</v>
      </c>
      <c r="C78" s="16">
        <f>'[1]31'!C80</f>
        <v>40</v>
      </c>
      <c r="D78" s="16">
        <f>'[1]31'!D80</f>
        <v>0</v>
      </c>
      <c r="E78" s="16">
        <f>'[1]31'!E80</f>
        <v>0</v>
      </c>
      <c r="F78" s="15">
        <f t="shared" si="17"/>
        <v>183</v>
      </c>
      <c r="G78" s="15">
        <f>'[1]31'!H80</f>
        <v>143</v>
      </c>
      <c r="H78" s="16">
        <f>'[1]31'!I80</f>
        <v>40</v>
      </c>
      <c r="I78" s="16">
        <f>'[1]31'!J80</f>
        <v>0</v>
      </c>
      <c r="J78" s="16">
        <f>'[1]31'!K80</f>
        <v>0</v>
      </c>
      <c r="K78" s="15">
        <f t="shared" si="15"/>
        <v>183</v>
      </c>
      <c r="L78" s="18">
        <f>frq!C78</f>
        <v>1</v>
      </c>
      <c r="M78" s="16">
        <f t="shared" si="11"/>
        <v>143</v>
      </c>
      <c r="N78" s="16">
        <f t="shared" si="12"/>
        <v>40</v>
      </c>
      <c r="O78" s="16">
        <f t="shared" si="13"/>
        <v>0</v>
      </c>
      <c r="P78" s="16">
        <f t="shared" si="14"/>
        <v>0</v>
      </c>
      <c r="Q78" s="17">
        <f t="shared" si="16"/>
        <v>183</v>
      </c>
    </row>
    <row r="79" spans="1:19">
      <c r="A79" s="8" t="s">
        <v>121</v>
      </c>
      <c r="B79" s="15">
        <f>'[1]31'!B81</f>
        <v>143</v>
      </c>
      <c r="C79" s="16">
        <f>'[1]31'!C81</f>
        <v>40</v>
      </c>
      <c r="D79" s="16">
        <f>'[1]31'!D81</f>
        <v>0</v>
      </c>
      <c r="E79" s="16">
        <f>'[1]31'!E81</f>
        <v>0</v>
      </c>
      <c r="F79" s="15">
        <f t="shared" si="17"/>
        <v>183</v>
      </c>
      <c r="G79" s="15">
        <f>'[1]31'!H81</f>
        <v>143</v>
      </c>
      <c r="H79" s="16">
        <f>'[1]31'!I81</f>
        <v>40</v>
      </c>
      <c r="I79" s="16">
        <f>'[1]31'!J81</f>
        <v>0</v>
      </c>
      <c r="J79" s="16">
        <f>'[1]31'!K81</f>
        <v>0</v>
      </c>
      <c r="K79" s="15">
        <f t="shared" si="15"/>
        <v>183</v>
      </c>
      <c r="L79" s="18">
        <f>frq!C79</f>
        <v>1</v>
      </c>
      <c r="M79" s="16">
        <f t="shared" si="11"/>
        <v>143</v>
      </c>
      <c r="N79" s="16">
        <f t="shared" si="12"/>
        <v>40</v>
      </c>
      <c r="O79" s="16">
        <f t="shared" si="13"/>
        <v>0</v>
      </c>
      <c r="P79" s="16">
        <f t="shared" si="14"/>
        <v>0</v>
      </c>
      <c r="Q79" s="17">
        <f t="shared" si="16"/>
        <v>183</v>
      </c>
    </row>
    <row r="80" spans="1:19">
      <c r="A80" s="8" t="s">
        <v>122</v>
      </c>
      <c r="B80" s="15">
        <f>'[1]31'!B82</f>
        <v>143</v>
      </c>
      <c r="C80" s="16">
        <f>'[1]31'!C82</f>
        <v>60</v>
      </c>
      <c r="D80" s="16">
        <f>'[1]31'!D82</f>
        <v>0</v>
      </c>
      <c r="E80" s="16">
        <f>'[1]31'!E82</f>
        <v>0</v>
      </c>
      <c r="F80" s="15">
        <f t="shared" si="17"/>
        <v>203</v>
      </c>
      <c r="G80" s="15">
        <f>'[1]31'!H82</f>
        <v>143</v>
      </c>
      <c r="H80" s="16">
        <f>'[1]31'!I82</f>
        <v>60</v>
      </c>
      <c r="I80" s="16">
        <f>'[1]31'!J82</f>
        <v>0</v>
      </c>
      <c r="J80" s="16">
        <f>'[1]31'!K82</f>
        <v>0</v>
      </c>
      <c r="K80" s="15">
        <f t="shared" si="15"/>
        <v>203</v>
      </c>
      <c r="L80" s="18">
        <f>frq!C80</f>
        <v>1</v>
      </c>
      <c r="M80" s="16">
        <f t="shared" si="11"/>
        <v>143</v>
      </c>
      <c r="N80" s="16">
        <f t="shared" si="12"/>
        <v>60</v>
      </c>
      <c r="O80" s="16">
        <f t="shared" si="13"/>
        <v>0</v>
      </c>
      <c r="P80" s="16">
        <f t="shared" si="14"/>
        <v>0</v>
      </c>
      <c r="Q80" s="17">
        <f t="shared" si="16"/>
        <v>203</v>
      </c>
    </row>
    <row r="81" spans="1:17">
      <c r="A81" s="8" t="s">
        <v>123</v>
      </c>
      <c r="B81" s="15">
        <f>'[1]31'!B83</f>
        <v>203</v>
      </c>
      <c r="C81" s="16">
        <f>'[1]31'!C83</f>
        <v>0</v>
      </c>
      <c r="D81" s="16">
        <f>'[1]31'!D83</f>
        <v>0</v>
      </c>
      <c r="E81" s="16">
        <f>'[1]31'!E83</f>
        <v>0</v>
      </c>
      <c r="F81" s="15">
        <f t="shared" si="17"/>
        <v>203</v>
      </c>
      <c r="G81" s="15">
        <f>'[1]31'!H83</f>
        <v>203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203</v>
      </c>
      <c r="L81" s="18">
        <f>frq!C81</f>
        <v>1</v>
      </c>
      <c r="M81" s="16">
        <f t="shared" si="11"/>
        <v>203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203</v>
      </c>
    </row>
    <row r="82" spans="1:17">
      <c r="A82" s="8" t="s">
        <v>124</v>
      </c>
      <c r="B82" s="15">
        <f>'[1]31'!B84</f>
        <v>225</v>
      </c>
      <c r="C82" s="16">
        <f>'[1]31'!C84</f>
        <v>0</v>
      </c>
      <c r="D82" s="16">
        <f>'[1]31'!D84</f>
        <v>0</v>
      </c>
      <c r="E82" s="16">
        <f>'[1]31'!E84</f>
        <v>0</v>
      </c>
      <c r="F82" s="15">
        <f t="shared" si="17"/>
        <v>225</v>
      </c>
      <c r="G82" s="15">
        <f>'[1]31'!H84</f>
        <v>225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225</v>
      </c>
      <c r="L82" s="18">
        <f>frq!C82</f>
        <v>1</v>
      </c>
      <c r="M82" s="16">
        <f t="shared" si="11"/>
        <v>225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225</v>
      </c>
    </row>
    <row r="83" spans="1:17">
      <c r="A83" s="8" t="s">
        <v>125</v>
      </c>
      <c r="B83" s="15">
        <f>'[1]31'!B85</f>
        <v>265</v>
      </c>
      <c r="C83" s="16">
        <f>'[1]31'!C85</f>
        <v>0</v>
      </c>
      <c r="D83" s="16">
        <f>'[1]31'!D85</f>
        <v>40</v>
      </c>
      <c r="E83" s="16">
        <f>'[1]31'!E85</f>
        <v>0</v>
      </c>
      <c r="F83" s="15">
        <f t="shared" si="17"/>
        <v>305</v>
      </c>
      <c r="G83" s="15">
        <f>'[1]31'!H85</f>
        <v>265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'[1]31'!B86</f>
        <v>265</v>
      </c>
      <c r="C84" s="16">
        <f>'[1]31'!C86</f>
        <v>0</v>
      </c>
      <c r="D84" s="16">
        <f>'[1]31'!D86</f>
        <v>40</v>
      </c>
      <c r="E84" s="16">
        <f>'[1]31'!E86</f>
        <v>0</v>
      </c>
      <c r="F84" s="15">
        <f t="shared" si="17"/>
        <v>305</v>
      </c>
      <c r="G84" s="15">
        <f>'[1]31'!H86</f>
        <v>265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'[1]31'!B87</f>
        <v>265</v>
      </c>
      <c r="C85" s="16">
        <f>'[1]31'!C87</f>
        <v>0</v>
      </c>
      <c r="D85" s="16">
        <f>'[1]31'!D87</f>
        <v>40</v>
      </c>
      <c r="E85" s="16">
        <f>'[1]31'!E87</f>
        <v>0</v>
      </c>
      <c r="F85" s="15">
        <f t="shared" si="17"/>
        <v>305</v>
      </c>
      <c r="G85" s="15">
        <f>'[1]31'!H87</f>
        <v>265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'[1]31'!B88</f>
        <v>265</v>
      </c>
      <c r="C86" s="16">
        <f>'[1]31'!C88</f>
        <v>0</v>
      </c>
      <c r="D86" s="16">
        <f>'[1]31'!D88</f>
        <v>40</v>
      </c>
      <c r="E86" s="16">
        <f>'[1]31'!E88</f>
        <v>0</v>
      </c>
      <c r="F86" s="15">
        <f t="shared" si="17"/>
        <v>305</v>
      </c>
      <c r="G86" s="15">
        <f>'[1]31'!H88</f>
        <v>265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'[1]31'!B89</f>
        <v>265</v>
      </c>
      <c r="C87" s="16">
        <f>'[1]31'!C89</f>
        <v>0</v>
      </c>
      <c r="D87" s="16">
        <f>'[1]31'!D89</f>
        <v>40</v>
      </c>
      <c r="E87" s="16">
        <f>'[1]31'!E89</f>
        <v>0</v>
      </c>
      <c r="F87" s="15">
        <f t="shared" si="17"/>
        <v>305</v>
      </c>
      <c r="G87" s="15">
        <f>'[1]31'!H89</f>
        <v>265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'[1]31'!B90</f>
        <v>265</v>
      </c>
      <c r="C88" s="16">
        <f>'[1]31'!C90</f>
        <v>0</v>
      </c>
      <c r="D88" s="16">
        <f>'[1]31'!D90</f>
        <v>40</v>
      </c>
      <c r="E88" s="16">
        <f>'[1]31'!E90</f>
        <v>0</v>
      </c>
      <c r="F88" s="15">
        <f t="shared" si="17"/>
        <v>305</v>
      </c>
      <c r="G88" s="15">
        <f>'[1]31'!H90</f>
        <v>265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'[1]31'!B91</f>
        <v>265</v>
      </c>
      <c r="C89" s="16">
        <f>'[1]31'!C91</f>
        <v>0</v>
      </c>
      <c r="D89" s="16">
        <f>'[1]31'!D91</f>
        <v>40</v>
      </c>
      <c r="E89" s="16">
        <f>'[1]31'!E91</f>
        <v>0</v>
      </c>
      <c r="F89" s="15">
        <f t="shared" si="17"/>
        <v>305</v>
      </c>
      <c r="G89" s="15">
        <f>'[1]31'!H91</f>
        <v>265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'[1]31'!B92</f>
        <v>265</v>
      </c>
      <c r="C90" s="16">
        <f>'[1]31'!C92</f>
        <v>0</v>
      </c>
      <c r="D90" s="16">
        <f>'[1]31'!D92</f>
        <v>40</v>
      </c>
      <c r="E90" s="16">
        <f>'[1]31'!E92</f>
        <v>0</v>
      </c>
      <c r="F90" s="15">
        <f t="shared" si="17"/>
        <v>305</v>
      </c>
      <c r="G90" s="15">
        <f>'[1]31'!H92</f>
        <v>265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'[1]31'!B93</f>
        <v>265</v>
      </c>
      <c r="C91" s="16">
        <f>'[1]31'!C93</f>
        <v>0</v>
      </c>
      <c r="D91" s="16">
        <f>'[1]31'!D93</f>
        <v>40</v>
      </c>
      <c r="E91" s="16">
        <f>'[1]31'!E93</f>
        <v>0</v>
      </c>
      <c r="F91" s="15">
        <f t="shared" si="17"/>
        <v>305</v>
      </c>
      <c r="G91" s="15">
        <f>'[1]31'!H93</f>
        <v>265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'[1]31'!B94</f>
        <v>265</v>
      </c>
      <c r="C92" s="16">
        <f>'[1]31'!C94</f>
        <v>0</v>
      </c>
      <c r="D92" s="16">
        <f>'[1]31'!D94</f>
        <v>40</v>
      </c>
      <c r="E92" s="16">
        <f>'[1]31'!E94</f>
        <v>0</v>
      </c>
      <c r="F92" s="15">
        <f t="shared" si="17"/>
        <v>305</v>
      </c>
      <c r="G92" s="15">
        <f>'[1]31'!H94</f>
        <v>265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'[1]31'!B95</f>
        <v>265</v>
      </c>
      <c r="C93" s="16">
        <f>'[1]31'!C95</f>
        <v>0</v>
      </c>
      <c r="D93" s="16">
        <f>'[1]31'!D95</f>
        <v>40</v>
      </c>
      <c r="E93" s="16">
        <f>'[1]31'!E95</f>
        <v>0</v>
      </c>
      <c r="F93" s="15">
        <f t="shared" si="17"/>
        <v>305</v>
      </c>
      <c r="G93" s="15">
        <f>'[1]31'!H95</f>
        <v>265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'[1]31'!B96</f>
        <v>265</v>
      </c>
      <c r="C94" s="16">
        <f>'[1]31'!C96</f>
        <v>0</v>
      </c>
      <c r="D94" s="16">
        <f>'[1]31'!D96</f>
        <v>40</v>
      </c>
      <c r="E94" s="16">
        <f>'[1]31'!E96</f>
        <v>0</v>
      </c>
      <c r="F94" s="15">
        <f t="shared" si="17"/>
        <v>305</v>
      </c>
      <c r="G94" s="15">
        <f>'[1]31'!H96</f>
        <v>265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'[1]31'!B97</f>
        <v>265</v>
      </c>
      <c r="C95" s="16">
        <f>'[1]31'!C97</f>
        <v>0</v>
      </c>
      <c r="D95" s="16">
        <f>'[1]31'!D97</f>
        <v>40</v>
      </c>
      <c r="E95" s="16">
        <f>'[1]31'!E97</f>
        <v>0</v>
      </c>
      <c r="F95" s="15">
        <f t="shared" si="17"/>
        <v>305</v>
      </c>
      <c r="G95" s="15">
        <f>'[1]31'!H97</f>
        <v>265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'[1]31'!B98</f>
        <v>265</v>
      </c>
      <c r="C96" s="16">
        <f>'[1]31'!C98</f>
        <v>0</v>
      </c>
      <c r="D96" s="16">
        <f>'[1]31'!D98</f>
        <v>40</v>
      </c>
      <c r="E96" s="16">
        <f>'[1]31'!E98</f>
        <v>0</v>
      </c>
      <c r="F96" s="15">
        <f t="shared" si="17"/>
        <v>305</v>
      </c>
      <c r="G96" s="15">
        <f>'[1]31'!H98</f>
        <v>265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'[1]31'!B99</f>
        <v>265</v>
      </c>
      <c r="C97" s="16">
        <f>'[1]31'!C99</f>
        <v>0</v>
      </c>
      <c r="D97" s="16">
        <f>'[1]31'!D99</f>
        <v>40</v>
      </c>
      <c r="E97" s="16">
        <f>'[1]31'!E99</f>
        <v>0</v>
      </c>
      <c r="F97" s="15">
        <f t="shared" si="17"/>
        <v>305</v>
      </c>
      <c r="G97" s="15">
        <f>'[1]31'!H99</f>
        <v>265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'[1]31'!B100</f>
        <v>265</v>
      </c>
      <c r="C98" s="16">
        <f>'[1]31'!C100</f>
        <v>0</v>
      </c>
      <c r="D98" s="16">
        <f>'[1]31'!D100</f>
        <v>40</v>
      </c>
      <c r="E98" s="16">
        <f>'[1]31'!E100</f>
        <v>0</v>
      </c>
      <c r="F98" s="15">
        <f t="shared" si="17"/>
        <v>305</v>
      </c>
      <c r="G98" s="15">
        <f>'[1]31'!H100</f>
        <v>265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3.8639999999999999</v>
      </c>
      <c r="C99" s="15">
        <f t="shared" si="18"/>
        <v>0.22375</v>
      </c>
      <c r="D99" s="15">
        <f t="shared" si="18"/>
        <v>0.16</v>
      </c>
      <c r="E99" s="15">
        <f t="shared" si="18"/>
        <v>0</v>
      </c>
      <c r="F99" s="15">
        <f t="shared" si="18"/>
        <v>4.2477499999999999</v>
      </c>
      <c r="G99" s="15">
        <f t="shared" si="18"/>
        <v>2.7577500000000001</v>
      </c>
      <c r="H99" s="15">
        <f t="shared" si="18"/>
        <v>0.22375</v>
      </c>
      <c r="I99" s="15">
        <f t="shared" si="18"/>
        <v>0</v>
      </c>
      <c r="J99" s="15">
        <f t="shared" si="18"/>
        <v>0</v>
      </c>
      <c r="K99" s="15">
        <f t="shared" si="18"/>
        <v>2.9815</v>
      </c>
      <c r="L99" s="15">
        <f t="shared" si="18"/>
        <v>2.4E-2</v>
      </c>
      <c r="M99" s="15">
        <f t="shared" si="18"/>
        <v>2.7577500000000001</v>
      </c>
      <c r="N99" s="15">
        <f t="shared" si="18"/>
        <v>0.22375</v>
      </c>
      <c r="O99" s="15">
        <f t="shared" si="18"/>
        <v>0</v>
      </c>
      <c r="P99" s="15">
        <f t="shared" si="18"/>
        <v>0</v>
      </c>
      <c r="Q99" s="15">
        <f t="shared" si="18"/>
        <v>2.9815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45138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'[2]31'!B5</f>
        <v>42</v>
      </c>
      <c r="C3" s="194">
        <f>'[2]31'!C5</f>
        <v>30</v>
      </c>
      <c r="D3" s="194">
        <f>'[2]31'!D5</f>
        <v>0</v>
      </c>
      <c r="E3" s="194">
        <f>'[2]31'!E5</f>
        <v>0</v>
      </c>
      <c r="F3" s="15">
        <f>SUM(B3:E3)</f>
        <v>72</v>
      </c>
      <c r="G3" s="193">
        <f>'[2]31'!H5</f>
        <v>33</v>
      </c>
      <c r="H3" s="194">
        <f>'[2]31'!I5</f>
        <v>0</v>
      </c>
      <c r="I3" s="194">
        <f>'[2]31'!J5</f>
        <v>0</v>
      </c>
      <c r="J3" s="194">
        <f>'[2]31'!K5</f>
        <v>0</v>
      </c>
      <c r="K3" s="15">
        <f>SUM(G3:J3)</f>
        <v>33</v>
      </c>
      <c r="L3" s="18">
        <f>frq!C3</f>
        <v>1</v>
      </c>
      <c r="M3" s="125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3">
        <f>'[2]31'!B6</f>
        <v>42</v>
      </c>
      <c r="C4" s="194">
        <f>'[2]31'!C6</f>
        <v>30</v>
      </c>
      <c r="D4" s="194">
        <f>'[2]31'!D6</f>
        <v>0</v>
      </c>
      <c r="E4" s="194">
        <f>'[2]31'!E6</f>
        <v>0</v>
      </c>
      <c r="F4" s="15">
        <f>SUM(B4:E4)</f>
        <v>72</v>
      </c>
      <c r="G4" s="193">
        <f>'[2]31'!H6</f>
        <v>33</v>
      </c>
      <c r="H4" s="194">
        <f>'[2]31'!I6</f>
        <v>0</v>
      </c>
      <c r="I4" s="194">
        <f>'[2]31'!J6</f>
        <v>0</v>
      </c>
      <c r="J4" s="194">
        <f>'[2]31'!K6</f>
        <v>0</v>
      </c>
      <c r="K4" s="15">
        <f t="shared" ref="K4:K67" si="3">SUM(G4:J4)</f>
        <v>33</v>
      </c>
      <c r="L4" s="18">
        <f>frq!C4</f>
        <v>1</v>
      </c>
      <c r="M4" s="125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3">
        <f>'[2]31'!B7</f>
        <v>42</v>
      </c>
      <c r="C5" s="194">
        <f>'[2]31'!C7</f>
        <v>30</v>
      </c>
      <c r="D5" s="194">
        <f>'[2]31'!D7</f>
        <v>0</v>
      </c>
      <c r="E5" s="194">
        <f>'[2]31'!E7</f>
        <v>0</v>
      </c>
      <c r="F5" s="15">
        <f t="shared" ref="F5:F68" si="6">SUM(B5:E5)</f>
        <v>72</v>
      </c>
      <c r="G5" s="193">
        <f>'[2]31'!H7</f>
        <v>33</v>
      </c>
      <c r="H5" s="194">
        <f>'[2]31'!I7</f>
        <v>0</v>
      </c>
      <c r="I5" s="194">
        <f>'[2]31'!J7</f>
        <v>0</v>
      </c>
      <c r="J5" s="194">
        <f>'[2]31'!K7</f>
        <v>0</v>
      </c>
      <c r="K5" s="15">
        <f t="shared" si="3"/>
        <v>33</v>
      </c>
      <c r="L5" s="18">
        <f>frq!C5</f>
        <v>1</v>
      </c>
      <c r="M5" s="125">
        <f t="shared" si="4"/>
        <v>32.6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32.6</v>
      </c>
      <c r="R5" s="18">
        <v>0.4</v>
      </c>
    </row>
    <row r="6" spans="1:18">
      <c r="A6" s="8" t="s">
        <v>48</v>
      </c>
      <c r="B6" s="193">
        <f>'[2]31'!B8</f>
        <v>42</v>
      </c>
      <c r="C6" s="194">
        <f>'[2]31'!C8</f>
        <v>30</v>
      </c>
      <c r="D6" s="194">
        <f>'[2]31'!D8</f>
        <v>0</v>
      </c>
      <c r="E6" s="194">
        <f>'[2]31'!E8</f>
        <v>0</v>
      </c>
      <c r="F6" s="15">
        <f t="shared" si="6"/>
        <v>72</v>
      </c>
      <c r="G6" s="193">
        <f>'[2]31'!H8</f>
        <v>33</v>
      </c>
      <c r="H6" s="194">
        <f>'[2]31'!I8</f>
        <v>0</v>
      </c>
      <c r="I6" s="194">
        <f>'[2]31'!J8</f>
        <v>0</v>
      </c>
      <c r="J6" s="194">
        <f>'[2]31'!K8</f>
        <v>0</v>
      </c>
      <c r="K6" s="15">
        <f t="shared" si="3"/>
        <v>33</v>
      </c>
      <c r="L6" s="18">
        <f>frq!C6</f>
        <v>1</v>
      </c>
      <c r="M6" s="125">
        <f t="shared" si="4"/>
        <v>32.6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32.6</v>
      </c>
      <c r="R6" s="18">
        <v>0.4</v>
      </c>
    </row>
    <row r="7" spans="1:18">
      <c r="A7" s="8" t="s">
        <v>49</v>
      </c>
      <c r="B7" s="193">
        <f>'[2]31'!B9</f>
        <v>42</v>
      </c>
      <c r="C7" s="194">
        <f>'[2]31'!C9</f>
        <v>30</v>
      </c>
      <c r="D7" s="194">
        <f>'[2]31'!D9</f>
        <v>0</v>
      </c>
      <c r="E7" s="194">
        <f>'[2]31'!E9</f>
        <v>0</v>
      </c>
      <c r="F7" s="15">
        <f t="shared" si="6"/>
        <v>72</v>
      </c>
      <c r="G7" s="193">
        <f>'[2]31'!H9</f>
        <v>33</v>
      </c>
      <c r="H7" s="194">
        <f>'[2]31'!I9</f>
        <v>0</v>
      </c>
      <c r="I7" s="194">
        <f>'[2]31'!J9</f>
        <v>0</v>
      </c>
      <c r="J7" s="194">
        <f>'[2]31'!K9</f>
        <v>0</v>
      </c>
      <c r="K7" s="15">
        <f t="shared" si="3"/>
        <v>33</v>
      </c>
      <c r="L7" s="18">
        <f>frq!C7</f>
        <v>1</v>
      </c>
      <c r="M7" s="125">
        <f t="shared" si="4"/>
        <v>32.6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32.6</v>
      </c>
      <c r="R7" s="18">
        <v>0.4</v>
      </c>
    </row>
    <row r="8" spans="1:18">
      <c r="A8" s="8" t="s">
        <v>50</v>
      </c>
      <c r="B8" s="193">
        <f>'[2]31'!B10</f>
        <v>42</v>
      </c>
      <c r="C8" s="194">
        <f>'[2]31'!C10</f>
        <v>30</v>
      </c>
      <c r="D8" s="194">
        <f>'[2]31'!D10</f>
        <v>0</v>
      </c>
      <c r="E8" s="194">
        <f>'[2]31'!E10</f>
        <v>0</v>
      </c>
      <c r="F8" s="15">
        <f t="shared" si="6"/>
        <v>72</v>
      </c>
      <c r="G8" s="193">
        <f>'[2]31'!H10</f>
        <v>33</v>
      </c>
      <c r="H8" s="194">
        <f>'[2]31'!I10</f>
        <v>0</v>
      </c>
      <c r="I8" s="194">
        <f>'[2]31'!J10</f>
        <v>0</v>
      </c>
      <c r="J8" s="194">
        <f>'[2]31'!K10</f>
        <v>0</v>
      </c>
      <c r="K8" s="15">
        <f t="shared" si="3"/>
        <v>33</v>
      </c>
      <c r="L8" s="18">
        <f>frq!C8</f>
        <v>1</v>
      </c>
      <c r="M8" s="125">
        <f t="shared" si="4"/>
        <v>32.6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32.6</v>
      </c>
      <c r="R8" s="18">
        <v>0.4</v>
      </c>
    </row>
    <row r="9" spans="1:18">
      <c r="A9" s="8" t="s">
        <v>51</v>
      </c>
      <c r="B9" s="193">
        <f>'[2]31'!B11</f>
        <v>42</v>
      </c>
      <c r="C9" s="194">
        <f>'[2]31'!C11</f>
        <v>30</v>
      </c>
      <c r="D9" s="194">
        <f>'[2]31'!D11</f>
        <v>0</v>
      </c>
      <c r="E9" s="194">
        <f>'[2]31'!E11</f>
        <v>0</v>
      </c>
      <c r="F9" s="15">
        <f t="shared" si="6"/>
        <v>72</v>
      </c>
      <c r="G9" s="193">
        <f>'[2]31'!H11</f>
        <v>33</v>
      </c>
      <c r="H9" s="194">
        <f>'[2]31'!I11</f>
        <v>0</v>
      </c>
      <c r="I9" s="194">
        <f>'[2]31'!J11</f>
        <v>0</v>
      </c>
      <c r="J9" s="194">
        <f>'[2]31'!K11</f>
        <v>0</v>
      </c>
      <c r="K9" s="15">
        <f t="shared" si="3"/>
        <v>33</v>
      </c>
      <c r="L9" s="18">
        <f>frq!C9</f>
        <v>1</v>
      </c>
      <c r="M9" s="125">
        <f t="shared" si="4"/>
        <v>32.6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32.6</v>
      </c>
      <c r="R9" s="18">
        <v>0.4</v>
      </c>
    </row>
    <row r="10" spans="1:18">
      <c r="A10" s="8" t="s">
        <v>52</v>
      </c>
      <c r="B10" s="193">
        <f>'[2]31'!B12</f>
        <v>42</v>
      </c>
      <c r="C10" s="194">
        <f>'[2]31'!C12</f>
        <v>30</v>
      </c>
      <c r="D10" s="194">
        <f>'[2]31'!D12</f>
        <v>0</v>
      </c>
      <c r="E10" s="194">
        <f>'[2]31'!E12</f>
        <v>0</v>
      </c>
      <c r="F10" s="15">
        <f t="shared" si="6"/>
        <v>72</v>
      </c>
      <c r="G10" s="193">
        <f>'[2]31'!H12</f>
        <v>33</v>
      </c>
      <c r="H10" s="194">
        <f>'[2]31'!I12</f>
        <v>0</v>
      </c>
      <c r="I10" s="194">
        <f>'[2]31'!J12</f>
        <v>0</v>
      </c>
      <c r="J10" s="194">
        <f>'[2]31'!K12</f>
        <v>0</v>
      </c>
      <c r="K10" s="15">
        <f t="shared" si="3"/>
        <v>33</v>
      </c>
      <c r="L10" s="18">
        <f>frq!C10</f>
        <v>1</v>
      </c>
      <c r="M10" s="125">
        <f t="shared" si="4"/>
        <v>32.6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32.6</v>
      </c>
      <c r="R10" s="18">
        <v>0.4</v>
      </c>
    </row>
    <row r="11" spans="1:18">
      <c r="A11" s="8" t="s">
        <v>53</v>
      </c>
      <c r="B11" s="193">
        <f>'[2]31'!B13</f>
        <v>42</v>
      </c>
      <c r="C11" s="194">
        <f>'[2]31'!C13</f>
        <v>30</v>
      </c>
      <c r="D11" s="194">
        <f>'[2]31'!D13</f>
        <v>0</v>
      </c>
      <c r="E11" s="194">
        <f>'[2]31'!E13</f>
        <v>0</v>
      </c>
      <c r="F11" s="15">
        <f t="shared" si="6"/>
        <v>72</v>
      </c>
      <c r="G11" s="193">
        <f>'[2]31'!H13</f>
        <v>33</v>
      </c>
      <c r="H11" s="194">
        <f>'[2]31'!I13</f>
        <v>0</v>
      </c>
      <c r="I11" s="194">
        <f>'[2]31'!J13</f>
        <v>0</v>
      </c>
      <c r="J11" s="194">
        <f>'[2]31'!K13</f>
        <v>0</v>
      </c>
      <c r="K11" s="15">
        <f t="shared" si="3"/>
        <v>33</v>
      </c>
      <c r="L11" s="18">
        <f>frq!C11</f>
        <v>1</v>
      </c>
      <c r="M11" s="125">
        <f t="shared" si="4"/>
        <v>32.6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</v>
      </c>
      <c r="R11" s="18">
        <v>0.4</v>
      </c>
    </row>
    <row r="12" spans="1:18">
      <c r="A12" s="8" t="s">
        <v>54</v>
      </c>
      <c r="B12" s="193">
        <f>'[2]31'!B14</f>
        <v>42</v>
      </c>
      <c r="C12" s="194">
        <f>'[2]31'!C14</f>
        <v>30</v>
      </c>
      <c r="D12" s="194">
        <f>'[2]31'!D14</f>
        <v>0</v>
      </c>
      <c r="E12" s="194">
        <f>'[2]31'!E14</f>
        <v>0</v>
      </c>
      <c r="F12" s="15">
        <f t="shared" si="6"/>
        <v>72</v>
      </c>
      <c r="G12" s="193">
        <f>'[2]31'!H14</f>
        <v>33</v>
      </c>
      <c r="H12" s="194">
        <f>'[2]31'!I14</f>
        <v>0</v>
      </c>
      <c r="I12" s="194">
        <f>'[2]31'!J14</f>
        <v>0</v>
      </c>
      <c r="J12" s="194">
        <f>'[2]31'!K14</f>
        <v>0</v>
      </c>
      <c r="K12" s="15">
        <f t="shared" si="3"/>
        <v>33</v>
      </c>
      <c r="L12" s="18">
        <f>frq!C12</f>
        <v>1</v>
      </c>
      <c r="M12" s="125">
        <f t="shared" si="4"/>
        <v>32.6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32.6</v>
      </c>
      <c r="R12" s="18">
        <v>0.4</v>
      </c>
    </row>
    <row r="13" spans="1:18">
      <c r="A13" s="8" t="s">
        <v>55</v>
      </c>
      <c r="B13" s="193">
        <f>'[2]31'!B15</f>
        <v>42</v>
      </c>
      <c r="C13" s="194">
        <f>'[2]31'!C15</f>
        <v>30</v>
      </c>
      <c r="D13" s="194">
        <f>'[2]31'!D15</f>
        <v>0</v>
      </c>
      <c r="E13" s="194">
        <f>'[2]31'!E15</f>
        <v>0</v>
      </c>
      <c r="F13" s="15">
        <f t="shared" si="6"/>
        <v>72</v>
      </c>
      <c r="G13" s="193">
        <f>'[2]31'!H15</f>
        <v>33</v>
      </c>
      <c r="H13" s="194">
        <f>'[2]31'!I15</f>
        <v>0</v>
      </c>
      <c r="I13" s="194">
        <f>'[2]31'!J15</f>
        <v>0</v>
      </c>
      <c r="J13" s="194">
        <f>'[2]31'!K15</f>
        <v>0</v>
      </c>
      <c r="K13" s="15">
        <f t="shared" si="3"/>
        <v>33</v>
      </c>
      <c r="L13" s="18">
        <f>frq!C13</f>
        <v>1</v>
      </c>
      <c r="M13" s="125">
        <f t="shared" si="4"/>
        <v>32.6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</v>
      </c>
      <c r="R13" s="18">
        <v>0.4</v>
      </c>
    </row>
    <row r="14" spans="1:18">
      <c r="A14" s="8" t="s">
        <v>56</v>
      </c>
      <c r="B14" s="193">
        <f>'[2]31'!B16</f>
        <v>42</v>
      </c>
      <c r="C14" s="194">
        <f>'[2]31'!C16</f>
        <v>30</v>
      </c>
      <c r="D14" s="194">
        <f>'[2]31'!D16</f>
        <v>0</v>
      </c>
      <c r="E14" s="194">
        <f>'[2]31'!E16</f>
        <v>0</v>
      </c>
      <c r="F14" s="15">
        <f t="shared" si="6"/>
        <v>72</v>
      </c>
      <c r="G14" s="193">
        <f>'[2]31'!H16</f>
        <v>33</v>
      </c>
      <c r="H14" s="194">
        <f>'[2]31'!I16</f>
        <v>0</v>
      </c>
      <c r="I14" s="194">
        <f>'[2]31'!J16</f>
        <v>0</v>
      </c>
      <c r="J14" s="194">
        <f>'[2]31'!K16</f>
        <v>0</v>
      </c>
      <c r="K14" s="15">
        <f t="shared" si="3"/>
        <v>33</v>
      </c>
      <c r="L14" s="18">
        <f>frq!C14</f>
        <v>1</v>
      </c>
      <c r="M14" s="125">
        <f t="shared" si="4"/>
        <v>32.6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</v>
      </c>
      <c r="R14" s="18">
        <v>0.4</v>
      </c>
    </row>
    <row r="15" spans="1:18">
      <c r="A15" s="8" t="s">
        <v>57</v>
      </c>
      <c r="B15" s="193">
        <f>'[2]31'!B17</f>
        <v>42</v>
      </c>
      <c r="C15" s="194">
        <f>'[2]31'!C17</f>
        <v>30</v>
      </c>
      <c r="D15" s="194">
        <f>'[2]31'!D17</f>
        <v>0</v>
      </c>
      <c r="E15" s="194">
        <f>'[2]31'!E17</f>
        <v>0</v>
      </c>
      <c r="F15" s="15">
        <f t="shared" si="6"/>
        <v>72</v>
      </c>
      <c r="G15" s="193">
        <f>'[2]31'!H17</f>
        <v>32</v>
      </c>
      <c r="H15" s="194">
        <f>'[2]31'!I17</f>
        <v>0</v>
      </c>
      <c r="I15" s="194">
        <f>'[2]31'!J17</f>
        <v>0</v>
      </c>
      <c r="J15" s="194">
        <f>'[2]31'!K17</f>
        <v>0</v>
      </c>
      <c r="K15" s="15">
        <f t="shared" si="3"/>
        <v>32</v>
      </c>
      <c r="L15" s="18">
        <f>frq!C15</f>
        <v>1</v>
      </c>
      <c r="M15" s="125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193">
        <f>'[2]31'!B18</f>
        <v>42</v>
      </c>
      <c r="C16" s="194">
        <f>'[2]31'!C18</f>
        <v>30</v>
      </c>
      <c r="D16" s="194">
        <f>'[2]31'!D18</f>
        <v>0</v>
      </c>
      <c r="E16" s="194">
        <f>'[2]31'!E18</f>
        <v>0</v>
      </c>
      <c r="F16" s="15">
        <f t="shared" si="6"/>
        <v>72</v>
      </c>
      <c r="G16" s="193">
        <f>'[2]31'!H18</f>
        <v>32</v>
      </c>
      <c r="H16" s="194">
        <f>'[2]31'!I18</f>
        <v>0</v>
      </c>
      <c r="I16" s="194">
        <f>'[2]31'!J18</f>
        <v>0</v>
      </c>
      <c r="J16" s="194">
        <f>'[2]31'!K18</f>
        <v>0</v>
      </c>
      <c r="K16" s="15">
        <f t="shared" si="3"/>
        <v>32</v>
      </c>
      <c r="L16" s="18">
        <f>frq!C16</f>
        <v>1</v>
      </c>
      <c r="M16" s="125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193">
        <f>'[2]31'!B19</f>
        <v>42</v>
      </c>
      <c r="C17" s="194">
        <f>'[2]31'!C19</f>
        <v>30</v>
      </c>
      <c r="D17" s="194">
        <f>'[2]31'!D19</f>
        <v>0</v>
      </c>
      <c r="E17" s="194">
        <f>'[2]31'!E19</f>
        <v>0</v>
      </c>
      <c r="F17" s="15">
        <f t="shared" si="6"/>
        <v>72</v>
      </c>
      <c r="G17" s="193">
        <f>'[2]31'!H19</f>
        <v>32</v>
      </c>
      <c r="H17" s="194">
        <f>'[2]31'!I19</f>
        <v>0</v>
      </c>
      <c r="I17" s="194">
        <f>'[2]31'!J19</f>
        <v>0</v>
      </c>
      <c r="J17" s="194">
        <f>'[2]31'!K19</f>
        <v>0</v>
      </c>
      <c r="K17" s="15">
        <f t="shared" si="3"/>
        <v>32</v>
      </c>
      <c r="L17" s="18">
        <f>frq!C17</f>
        <v>1</v>
      </c>
      <c r="M17" s="125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193">
        <f>'[2]31'!B20</f>
        <v>42</v>
      </c>
      <c r="C18" s="194">
        <f>'[2]31'!C20</f>
        <v>30</v>
      </c>
      <c r="D18" s="194">
        <f>'[2]31'!D20</f>
        <v>0</v>
      </c>
      <c r="E18" s="194">
        <f>'[2]31'!E20</f>
        <v>0</v>
      </c>
      <c r="F18" s="15">
        <f t="shared" si="6"/>
        <v>72</v>
      </c>
      <c r="G18" s="193">
        <f>'[2]31'!H20</f>
        <v>32</v>
      </c>
      <c r="H18" s="194">
        <f>'[2]31'!I20</f>
        <v>0</v>
      </c>
      <c r="I18" s="194">
        <f>'[2]31'!J20</f>
        <v>0</v>
      </c>
      <c r="J18" s="194">
        <f>'[2]31'!K20</f>
        <v>0</v>
      </c>
      <c r="K18" s="15">
        <f t="shared" si="3"/>
        <v>32</v>
      </c>
      <c r="L18" s="18">
        <f>frq!C18</f>
        <v>1</v>
      </c>
      <c r="M18" s="125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</row>
    <row r="19" spans="1:18">
      <c r="A19" s="8" t="s">
        <v>61</v>
      </c>
      <c r="B19" s="193">
        <f>'[2]31'!B21</f>
        <v>42</v>
      </c>
      <c r="C19" s="194">
        <f>'[2]31'!C21</f>
        <v>30</v>
      </c>
      <c r="D19" s="194">
        <f>'[2]31'!D21</f>
        <v>0</v>
      </c>
      <c r="E19" s="194">
        <f>'[2]31'!E21</f>
        <v>0</v>
      </c>
      <c r="F19" s="15">
        <f t="shared" si="6"/>
        <v>72</v>
      </c>
      <c r="G19" s="193">
        <f>'[2]31'!H21</f>
        <v>32</v>
      </c>
      <c r="H19" s="194">
        <f>'[2]31'!I21</f>
        <v>0</v>
      </c>
      <c r="I19" s="194">
        <f>'[2]31'!J21</f>
        <v>0</v>
      </c>
      <c r="J19" s="194">
        <f>'[2]31'!K21</f>
        <v>0</v>
      </c>
      <c r="K19" s="15">
        <f t="shared" si="3"/>
        <v>32</v>
      </c>
      <c r="L19" s="18">
        <f>frq!C19</f>
        <v>1</v>
      </c>
      <c r="M19" s="125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193">
        <f>'[2]31'!B22</f>
        <v>42</v>
      </c>
      <c r="C20" s="194">
        <f>'[2]31'!C22</f>
        <v>30</v>
      </c>
      <c r="D20" s="194">
        <f>'[2]31'!D22</f>
        <v>0</v>
      </c>
      <c r="E20" s="194">
        <f>'[2]31'!E22</f>
        <v>0</v>
      </c>
      <c r="F20" s="15">
        <f t="shared" si="6"/>
        <v>72</v>
      </c>
      <c r="G20" s="193">
        <f>'[2]31'!H22</f>
        <v>32</v>
      </c>
      <c r="H20" s="194">
        <f>'[2]31'!I22</f>
        <v>0</v>
      </c>
      <c r="I20" s="194">
        <f>'[2]31'!J22</f>
        <v>0</v>
      </c>
      <c r="J20" s="194">
        <f>'[2]31'!K22</f>
        <v>0</v>
      </c>
      <c r="K20" s="15">
        <f t="shared" si="3"/>
        <v>32</v>
      </c>
      <c r="L20" s="18">
        <f>frq!C20</f>
        <v>1</v>
      </c>
      <c r="M20" s="125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193">
        <f>'[2]31'!B23</f>
        <v>42</v>
      </c>
      <c r="C21" s="194">
        <f>'[2]31'!C23</f>
        <v>30</v>
      </c>
      <c r="D21" s="194">
        <f>'[2]31'!D23</f>
        <v>0</v>
      </c>
      <c r="E21" s="194">
        <f>'[2]31'!E23</f>
        <v>0</v>
      </c>
      <c r="F21" s="15">
        <f t="shared" si="6"/>
        <v>72</v>
      </c>
      <c r="G21" s="193">
        <f>'[2]31'!H23</f>
        <v>32</v>
      </c>
      <c r="H21" s="194">
        <f>'[2]31'!I23</f>
        <v>0</v>
      </c>
      <c r="I21" s="194">
        <f>'[2]31'!J23</f>
        <v>0</v>
      </c>
      <c r="J21" s="194">
        <f>'[2]31'!K23</f>
        <v>0</v>
      </c>
      <c r="K21" s="15">
        <f t="shared" si="3"/>
        <v>32</v>
      </c>
      <c r="L21" s="18">
        <f>frq!C21</f>
        <v>1</v>
      </c>
      <c r="M21" s="125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</row>
    <row r="22" spans="1:18">
      <c r="A22" s="8" t="s">
        <v>64</v>
      </c>
      <c r="B22" s="193">
        <f>'[2]31'!B24</f>
        <v>42</v>
      </c>
      <c r="C22" s="194">
        <f>'[2]31'!C24</f>
        <v>30</v>
      </c>
      <c r="D22" s="194">
        <f>'[2]31'!D24</f>
        <v>0</v>
      </c>
      <c r="E22" s="194">
        <f>'[2]31'!E24</f>
        <v>0</v>
      </c>
      <c r="F22" s="15">
        <f t="shared" si="6"/>
        <v>72</v>
      </c>
      <c r="G22" s="193">
        <f>'[2]31'!H24</f>
        <v>32</v>
      </c>
      <c r="H22" s="194">
        <f>'[2]31'!I24</f>
        <v>0</v>
      </c>
      <c r="I22" s="194">
        <f>'[2]31'!J24</f>
        <v>0</v>
      </c>
      <c r="J22" s="194">
        <f>'[2]31'!K24</f>
        <v>0</v>
      </c>
      <c r="K22" s="15">
        <f t="shared" si="3"/>
        <v>32</v>
      </c>
      <c r="L22" s="18">
        <f>frq!C22</f>
        <v>1</v>
      </c>
      <c r="M22" s="125">
        <f t="shared" si="4"/>
        <v>31.6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31.6</v>
      </c>
      <c r="R22" s="18">
        <v>0.4</v>
      </c>
    </row>
    <row r="23" spans="1:18">
      <c r="A23" s="8" t="s">
        <v>65</v>
      </c>
      <c r="B23" s="193">
        <f>'[2]31'!B25</f>
        <v>42</v>
      </c>
      <c r="C23" s="194">
        <f>'[2]31'!C25</f>
        <v>30</v>
      </c>
      <c r="D23" s="194">
        <f>'[2]31'!D25</f>
        <v>0</v>
      </c>
      <c r="E23" s="194">
        <f>'[2]31'!E25</f>
        <v>0</v>
      </c>
      <c r="F23" s="15">
        <f t="shared" si="6"/>
        <v>72</v>
      </c>
      <c r="G23" s="193">
        <f>'[2]31'!H25</f>
        <v>32</v>
      </c>
      <c r="H23" s="194">
        <f>'[2]31'!I25</f>
        <v>0</v>
      </c>
      <c r="I23" s="194">
        <f>'[2]31'!J25</f>
        <v>0</v>
      </c>
      <c r="J23" s="194">
        <f>'[2]31'!K25</f>
        <v>0</v>
      </c>
      <c r="K23" s="15">
        <f t="shared" si="3"/>
        <v>32</v>
      </c>
      <c r="L23" s="18">
        <f>frq!C23</f>
        <v>1</v>
      </c>
      <c r="M23" s="125">
        <f t="shared" si="4"/>
        <v>31.6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31.6</v>
      </c>
      <c r="R23" s="18">
        <v>0.4</v>
      </c>
    </row>
    <row r="24" spans="1:18">
      <c r="A24" s="8" t="s">
        <v>66</v>
      </c>
      <c r="B24" s="193">
        <f>'[2]31'!B26</f>
        <v>42</v>
      </c>
      <c r="C24" s="194">
        <f>'[2]31'!C26</f>
        <v>30</v>
      </c>
      <c r="D24" s="194">
        <f>'[2]31'!D26</f>
        <v>0</v>
      </c>
      <c r="E24" s="194">
        <f>'[2]31'!E26</f>
        <v>0</v>
      </c>
      <c r="F24" s="15">
        <f t="shared" si="6"/>
        <v>72</v>
      </c>
      <c r="G24" s="193">
        <f>'[2]31'!H26</f>
        <v>32</v>
      </c>
      <c r="H24" s="194">
        <f>'[2]31'!I26</f>
        <v>0</v>
      </c>
      <c r="I24" s="194">
        <f>'[2]31'!J26</f>
        <v>0</v>
      </c>
      <c r="J24" s="194">
        <f>'[2]31'!K26</f>
        <v>0</v>
      </c>
      <c r="K24" s="15">
        <f t="shared" si="3"/>
        <v>32</v>
      </c>
      <c r="L24" s="18">
        <f>frq!C24</f>
        <v>1</v>
      </c>
      <c r="M24" s="125">
        <f t="shared" si="4"/>
        <v>31.6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31.6</v>
      </c>
      <c r="R24" s="18">
        <v>0.4</v>
      </c>
    </row>
    <row r="25" spans="1:18">
      <c r="A25" s="8" t="s">
        <v>67</v>
      </c>
      <c r="B25" s="193">
        <f>'[2]31'!B27</f>
        <v>42</v>
      </c>
      <c r="C25" s="194">
        <f>'[2]31'!C27</f>
        <v>30</v>
      </c>
      <c r="D25" s="194">
        <f>'[2]31'!D27</f>
        <v>0</v>
      </c>
      <c r="E25" s="194">
        <f>'[2]31'!E27</f>
        <v>0</v>
      </c>
      <c r="F25" s="15">
        <f t="shared" si="6"/>
        <v>72</v>
      </c>
      <c r="G25" s="193">
        <f>'[2]31'!H27</f>
        <v>32</v>
      </c>
      <c r="H25" s="194">
        <f>'[2]31'!I27</f>
        <v>0</v>
      </c>
      <c r="I25" s="194">
        <f>'[2]31'!J27</f>
        <v>0</v>
      </c>
      <c r="J25" s="194">
        <f>'[2]31'!K27</f>
        <v>0</v>
      </c>
      <c r="K25" s="15">
        <f t="shared" si="3"/>
        <v>32</v>
      </c>
      <c r="L25" s="18">
        <f>frq!C25</f>
        <v>1</v>
      </c>
      <c r="M25" s="125">
        <f t="shared" si="4"/>
        <v>31.6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31.6</v>
      </c>
      <c r="R25" s="18">
        <v>0.4</v>
      </c>
    </row>
    <row r="26" spans="1:18">
      <c r="A26" s="8" t="s">
        <v>68</v>
      </c>
      <c r="B26" s="193">
        <f>'[2]31'!B28</f>
        <v>42</v>
      </c>
      <c r="C26" s="194">
        <f>'[2]31'!C28</f>
        <v>30</v>
      </c>
      <c r="D26" s="194">
        <f>'[2]31'!D28</f>
        <v>0</v>
      </c>
      <c r="E26" s="194">
        <f>'[2]31'!E28</f>
        <v>0</v>
      </c>
      <c r="F26" s="15">
        <f t="shared" si="6"/>
        <v>72</v>
      </c>
      <c r="G26" s="193">
        <f>'[2]31'!H28</f>
        <v>32</v>
      </c>
      <c r="H26" s="194">
        <f>'[2]31'!I28</f>
        <v>0</v>
      </c>
      <c r="I26" s="194">
        <f>'[2]31'!J28</f>
        <v>0</v>
      </c>
      <c r="J26" s="194">
        <f>'[2]31'!K28</f>
        <v>0</v>
      </c>
      <c r="K26" s="15">
        <f t="shared" si="3"/>
        <v>32</v>
      </c>
      <c r="L26" s="18">
        <f>frq!C26</f>
        <v>1</v>
      </c>
      <c r="M26" s="125">
        <f t="shared" si="4"/>
        <v>31.6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31.6</v>
      </c>
      <c r="R26" s="18">
        <v>0.4</v>
      </c>
    </row>
    <row r="27" spans="1:18">
      <c r="A27" s="8" t="s">
        <v>69</v>
      </c>
      <c r="B27" s="193">
        <f>'[2]31'!B29</f>
        <v>42</v>
      </c>
      <c r="C27" s="194">
        <f>'[2]31'!C29</f>
        <v>30</v>
      </c>
      <c r="D27" s="194">
        <f>'[2]31'!D29</f>
        <v>0</v>
      </c>
      <c r="E27" s="194">
        <f>'[2]31'!E29</f>
        <v>0</v>
      </c>
      <c r="F27" s="15">
        <f t="shared" si="6"/>
        <v>72</v>
      </c>
      <c r="G27" s="193">
        <f>'[2]31'!H29</f>
        <v>32</v>
      </c>
      <c r="H27" s="194">
        <f>'[2]31'!I29</f>
        <v>0</v>
      </c>
      <c r="I27" s="194">
        <f>'[2]31'!J29</f>
        <v>0</v>
      </c>
      <c r="J27" s="194">
        <f>'[2]31'!K29</f>
        <v>0</v>
      </c>
      <c r="K27" s="15">
        <f t="shared" si="3"/>
        <v>32</v>
      </c>
      <c r="L27" s="18">
        <f>frq!C27</f>
        <v>1</v>
      </c>
      <c r="M27" s="125">
        <f t="shared" si="4"/>
        <v>31.6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31.6</v>
      </c>
      <c r="R27" s="18">
        <v>0.4</v>
      </c>
    </row>
    <row r="28" spans="1:18">
      <c r="A28" s="8" t="s">
        <v>70</v>
      </c>
      <c r="B28" s="193">
        <f>'[2]31'!B30</f>
        <v>42</v>
      </c>
      <c r="C28" s="194">
        <f>'[2]31'!C30</f>
        <v>30</v>
      </c>
      <c r="D28" s="194">
        <f>'[2]31'!D30</f>
        <v>0</v>
      </c>
      <c r="E28" s="194">
        <f>'[2]31'!E30</f>
        <v>0</v>
      </c>
      <c r="F28" s="15">
        <f t="shared" si="6"/>
        <v>72</v>
      </c>
      <c r="G28" s="193">
        <f>'[2]31'!H30</f>
        <v>33</v>
      </c>
      <c r="H28" s="194">
        <f>'[2]31'!I30</f>
        <v>0</v>
      </c>
      <c r="I28" s="194">
        <f>'[2]31'!J30</f>
        <v>0</v>
      </c>
      <c r="J28" s="194">
        <f>'[2]31'!K30</f>
        <v>0</v>
      </c>
      <c r="K28" s="15">
        <f t="shared" si="3"/>
        <v>33</v>
      </c>
      <c r="L28" s="18">
        <f>frq!C28</f>
        <v>1</v>
      </c>
      <c r="M28" s="125">
        <f t="shared" si="4"/>
        <v>32.6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32.6</v>
      </c>
      <c r="R28" s="18">
        <v>0.4</v>
      </c>
    </row>
    <row r="29" spans="1:18">
      <c r="A29" s="8" t="s">
        <v>71</v>
      </c>
      <c r="B29" s="193">
        <f>'[2]31'!B31</f>
        <v>42</v>
      </c>
      <c r="C29" s="194">
        <f>'[2]31'!C31</f>
        <v>30</v>
      </c>
      <c r="D29" s="194">
        <f>'[2]31'!D31</f>
        <v>0</v>
      </c>
      <c r="E29" s="194">
        <f>'[2]31'!E31</f>
        <v>0</v>
      </c>
      <c r="F29" s="15">
        <f t="shared" si="6"/>
        <v>72</v>
      </c>
      <c r="G29" s="193">
        <f>'[2]31'!H31</f>
        <v>33</v>
      </c>
      <c r="H29" s="194">
        <f>'[2]31'!I31</f>
        <v>0</v>
      </c>
      <c r="I29" s="194">
        <f>'[2]31'!J31</f>
        <v>0</v>
      </c>
      <c r="J29" s="194">
        <f>'[2]31'!K31</f>
        <v>0</v>
      </c>
      <c r="K29" s="15">
        <f t="shared" si="3"/>
        <v>33</v>
      </c>
      <c r="L29" s="18">
        <f>frq!C29</f>
        <v>1</v>
      </c>
      <c r="M29" s="125">
        <f t="shared" si="4"/>
        <v>32.6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32.6</v>
      </c>
      <c r="R29" s="18">
        <v>0.4</v>
      </c>
    </row>
    <row r="30" spans="1:18">
      <c r="A30" s="8" t="s">
        <v>72</v>
      </c>
      <c r="B30" s="193">
        <f>'[2]31'!B32</f>
        <v>42</v>
      </c>
      <c r="C30" s="194">
        <f>'[2]31'!C32</f>
        <v>30</v>
      </c>
      <c r="D30" s="194">
        <f>'[2]31'!D32</f>
        <v>0</v>
      </c>
      <c r="E30" s="194">
        <f>'[2]31'!E32</f>
        <v>0</v>
      </c>
      <c r="F30" s="15">
        <f t="shared" si="6"/>
        <v>72</v>
      </c>
      <c r="G30" s="193">
        <f>'[2]31'!H32</f>
        <v>33</v>
      </c>
      <c r="H30" s="194">
        <f>'[2]31'!I32</f>
        <v>0</v>
      </c>
      <c r="I30" s="194">
        <f>'[2]31'!J32</f>
        <v>0</v>
      </c>
      <c r="J30" s="194">
        <f>'[2]31'!K32</f>
        <v>0</v>
      </c>
      <c r="K30" s="15">
        <f t="shared" si="3"/>
        <v>33</v>
      </c>
      <c r="L30" s="18">
        <f>frq!C30</f>
        <v>1</v>
      </c>
      <c r="M30" s="125">
        <f t="shared" si="4"/>
        <v>32.6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</v>
      </c>
      <c r="R30" s="18">
        <v>0.4</v>
      </c>
    </row>
    <row r="31" spans="1:18">
      <c r="A31" s="8" t="s">
        <v>73</v>
      </c>
      <c r="B31" s="193">
        <f>'[2]31'!B33</f>
        <v>42</v>
      </c>
      <c r="C31" s="194">
        <f>'[2]31'!C33</f>
        <v>30</v>
      </c>
      <c r="D31" s="194">
        <f>'[2]31'!D33</f>
        <v>0</v>
      </c>
      <c r="E31" s="194">
        <f>'[2]31'!E33</f>
        <v>0</v>
      </c>
      <c r="F31" s="15">
        <f t="shared" si="6"/>
        <v>72</v>
      </c>
      <c r="G31" s="193">
        <f>'[2]31'!H33</f>
        <v>33</v>
      </c>
      <c r="H31" s="194">
        <f>'[2]31'!I33</f>
        <v>0</v>
      </c>
      <c r="I31" s="194">
        <f>'[2]31'!J33</f>
        <v>0</v>
      </c>
      <c r="J31" s="194">
        <f>'[2]31'!K33</f>
        <v>0</v>
      </c>
      <c r="K31" s="15">
        <f t="shared" si="3"/>
        <v>33</v>
      </c>
      <c r="L31" s="18">
        <f>frq!C31</f>
        <v>1</v>
      </c>
      <c r="M31" s="125">
        <f t="shared" si="4"/>
        <v>32.6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</v>
      </c>
      <c r="R31" s="18">
        <v>0.4</v>
      </c>
    </row>
    <row r="32" spans="1:18">
      <c r="A32" s="8" t="s">
        <v>74</v>
      </c>
      <c r="B32" s="193">
        <f>'[2]31'!B34</f>
        <v>42</v>
      </c>
      <c r="C32" s="194">
        <f>'[2]31'!C34</f>
        <v>30</v>
      </c>
      <c r="D32" s="194">
        <f>'[2]31'!D34</f>
        <v>0</v>
      </c>
      <c r="E32" s="194">
        <f>'[2]31'!E34</f>
        <v>0</v>
      </c>
      <c r="F32" s="15">
        <f t="shared" si="6"/>
        <v>72</v>
      </c>
      <c r="G32" s="193">
        <f>'[2]31'!H34</f>
        <v>33</v>
      </c>
      <c r="H32" s="194">
        <f>'[2]31'!I34</f>
        <v>0</v>
      </c>
      <c r="I32" s="194">
        <f>'[2]31'!J34</f>
        <v>0</v>
      </c>
      <c r="J32" s="194">
        <f>'[2]31'!K34</f>
        <v>0</v>
      </c>
      <c r="K32" s="15">
        <f t="shared" si="3"/>
        <v>33</v>
      </c>
      <c r="L32" s="18">
        <f>frq!C32</f>
        <v>1</v>
      </c>
      <c r="M32" s="125">
        <f t="shared" si="4"/>
        <v>32.6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</v>
      </c>
      <c r="R32" s="18">
        <v>0.4</v>
      </c>
    </row>
    <row r="33" spans="1:18">
      <c r="A33" s="8" t="s">
        <v>75</v>
      </c>
      <c r="B33" s="193">
        <f>'[2]31'!B35</f>
        <v>42</v>
      </c>
      <c r="C33" s="194">
        <f>'[2]31'!C35</f>
        <v>30</v>
      </c>
      <c r="D33" s="194">
        <f>'[2]31'!D35</f>
        <v>0</v>
      </c>
      <c r="E33" s="194">
        <f>'[2]31'!E35</f>
        <v>0</v>
      </c>
      <c r="F33" s="15">
        <f t="shared" si="6"/>
        <v>72</v>
      </c>
      <c r="G33" s="193">
        <f>'[2]31'!H35</f>
        <v>33</v>
      </c>
      <c r="H33" s="194">
        <f>'[2]31'!I35</f>
        <v>0</v>
      </c>
      <c r="I33" s="194">
        <f>'[2]31'!J35</f>
        <v>0</v>
      </c>
      <c r="J33" s="194">
        <f>'[2]31'!K35</f>
        <v>0</v>
      </c>
      <c r="K33" s="15">
        <f t="shared" si="3"/>
        <v>33</v>
      </c>
      <c r="L33" s="18">
        <f>frq!C33</f>
        <v>1</v>
      </c>
      <c r="M33" s="125">
        <f t="shared" si="4"/>
        <v>32.6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</v>
      </c>
      <c r="R33" s="18">
        <v>0.4</v>
      </c>
    </row>
    <row r="34" spans="1:18">
      <c r="A34" s="8" t="s">
        <v>76</v>
      </c>
      <c r="B34" s="193">
        <f>'[2]31'!B36</f>
        <v>42</v>
      </c>
      <c r="C34" s="194">
        <f>'[2]31'!C36</f>
        <v>30</v>
      </c>
      <c r="D34" s="194">
        <f>'[2]31'!D36</f>
        <v>0</v>
      </c>
      <c r="E34" s="194">
        <f>'[2]31'!E36</f>
        <v>0</v>
      </c>
      <c r="F34" s="15">
        <f t="shared" si="6"/>
        <v>72</v>
      </c>
      <c r="G34" s="193">
        <f>'[2]31'!H36</f>
        <v>33</v>
      </c>
      <c r="H34" s="194">
        <f>'[2]31'!I36</f>
        <v>0</v>
      </c>
      <c r="I34" s="194">
        <f>'[2]31'!J36</f>
        <v>0</v>
      </c>
      <c r="J34" s="194">
        <f>'[2]31'!K36</f>
        <v>0</v>
      </c>
      <c r="K34" s="15">
        <f t="shared" si="3"/>
        <v>33</v>
      </c>
      <c r="L34" s="18">
        <f>frq!C34</f>
        <v>1</v>
      </c>
      <c r="M34" s="125">
        <f t="shared" si="4"/>
        <v>32.6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</v>
      </c>
      <c r="R34" s="18">
        <v>0.4</v>
      </c>
    </row>
    <row r="35" spans="1:18">
      <c r="A35" s="8" t="s">
        <v>77</v>
      </c>
      <c r="B35" s="193">
        <f>'[2]31'!B37</f>
        <v>42</v>
      </c>
      <c r="C35" s="194">
        <f>'[2]31'!C37</f>
        <v>30</v>
      </c>
      <c r="D35" s="194">
        <f>'[2]31'!D37</f>
        <v>0</v>
      </c>
      <c r="E35" s="194">
        <f>'[2]31'!E37</f>
        <v>0</v>
      </c>
      <c r="F35" s="15">
        <f t="shared" si="6"/>
        <v>72</v>
      </c>
      <c r="G35" s="193">
        <f>'[2]31'!H37</f>
        <v>33</v>
      </c>
      <c r="H35" s="194">
        <f>'[2]31'!I37</f>
        <v>0</v>
      </c>
      <c r="I35" s="194">
        <f>'[2]31'!J37</f>
        <v>0</v>
      </c>
      <c r="J35" s="194">
        <f>'[2]31'!K37</f>
        <v>0</v>
      </c>
      <c r="K35" s="15">
        <f t="shared" si="3"/>
        <v>33</v>
      </c>
      <c r="L35" s="18">
        <f>frq!C35</f>
        <v>1</v>
      </c>
      <c r="M35" s="125">
        <f t="shared" si="4"/>
        <v>32.6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</v>
      </c>
      <c r="R35" s="18">
        <v>0.4</v>
      </c>
    </row>
    <row r="36" spans="1:18">
      <c r="A36" s="8" t="s">
        <v>78</v>
      </c>
      <c r="B36" s="193">
        <f>'[2]31'!B38</f>
        <v>42</v>
      </c>
      <c r="C36" s="194">
        <f>'[2]31'!C38</f>
        <v>30</v>
      </c>
      <c r="D36" s="194">
        <f>'[2]31'!D38</f>
        <v>0</v>
      </c>
      <c r="E36" s="194">
        <f>'[2]31'!E38</f>
        <v>0</v>
      </c>
      <c r="F36" s="15">
        <f t="shared" si="6"/>
        <v>72</v>
      </c>
      <c r="G36" s="193">
        <f>'[2]31'!H38</f>
        <v>33</v>
      </c>
      <c r="H36" s="194">
        <f>'[2]31'!I38</f>
        <v>0</v>
      </c>
      <c r="I36" s="194">
        <f>'[2]31'!J38</f>
        <v>0</v>
      </c>
      <c r="J36" s="194">
        <f>'[2]31'!K38</f>
        <v>0</v>
      </c>
      <c r="K36" s="15">
        <f t="shared" si="3"/>
        <v>33</v>
      </c>
      <c r="L36" s="18">
        <f>frq!C36</f>
        <v>1</v>
      </c>
      <c r="M36" s="125">
        <f t="shared" si="4"/>
        <v>32.6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</v>
      </c>
      <c r="R36" s="18">
        <v>0.4</v>
      </c>
    </row>
    <row r="37" spans="1:18">
      <c r="A37" s="8" t="s">
        <v>79</v>
      </c>
      <c r="B37" s="193">
        <f>'[2]31'!B39</f>
        <v>42</v>
      </c>
      <c r="C37" s="194">
        <f>'[2]31'!C39</f>
        <v>30</v>
      </c>
      <c r="D37" s="194">
        <f>'[2]31'!D39</f>
        <v>0</v>
      </c>
      <c r="E37" s="194">
        <f>'[2]31'!E39</f>
        <v>0</v>
      </c>
      <c r="F37" s="15">
        <f t="shared" si="6"/>
        <v>72</v>
      </c>
      <c r="G37" s="193">
        <f>'[2]31'!H39</f>
        <v>33</v>
      </c>
      <c r="H37" s="194">
        <f>'[2]31'!I39</f>
        <v>0</v>
      </c>
      <c r="I37" s="194">
        <f>'[2]31'!J39</f>
        <v>0</v>
      </c>
      <c r="J37" s="194">
        <f>'[2]31'!K39</f>
        <v>0</v>
      </c>
      <c r="K37" s="15">
        <f t="shared" si="3"/>
        <v>33</v>
      </c>
      <c r="L37" s="18">
        <f>frq!C37</f>
        <v>1</v>
      </c>
      <c r="M37" s="125">
        <f t="shared" si="4"/>
        <v>32.6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32.6</v>
      </c>
      <c r="R37" s="18">
        <v>0.4</v>
      </c>
    </row>
    <row r="38" spans="1:18">
      <c r="A38" s="8" t="s">
        <v>80</v>
      </c>
      <c r="B38" s="193">
        <f>'[2]31'!B40</f>
        <v>42</v>
      </c>
      <c r="C38" s="194">
        <f>'[2]31'!C40</f>
        <v>30</v>
      </c>
      <c r="D38" s="194">
        <f>'[2]31'!D40</f>
        <v>0</v>
      </c>
      <c r="E38" s="194">
        <f>'[2]31'!E40</f>
        <v>0</v>
      </c>
      <c r="F38" s="15">
        <f t="shared" si="6"/>
        <v>72</v>
      </c>
      <c r="G38" s="193">
        <f>'[2]31'!H40</f>
        <v>32</v>
      </c>
      <c r="H38" s="194">
        <f>'[2]31'!I40</f>
        <v>0</v>
      </c>
      <c r="I38" s="194">
        <f>'[2]31'!J40</f>
        <v>0</v>
      </c>
      <c r="J38" s="194">
        <f>'[2]31'!K40</f>
        <v>0</v>
      </c>
      <c r="K38" s="15">
        <f t="shared" si="3"/>
        <v>32</v>
      </c>
      <c r="L38" s="18">
        <f>frq!C38</f>
        <v>1</v>
      </c>
      <c r="M38" s="125">
        <f t="shared" si="4"/>
        <v>31.6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31.6</v>
      </c>
      <c r="R38" s="18">
        <v>0.4</v>
      </c>
    </row>
    <row r="39" spans="1:18">
      <c r="A39" s="8" t="s">
        <v>81</v>
      </c>
      <c r="B39" s="193">
        <f>'[2]31'!B41</f>
        <v>42</v>
      </c>
      <c r="C39" s="194">
        <f>'[2]31'!C41</f>
        <v>30</v>
      </c>
      <c r="D39" s="194">
        <f>'[2]31'!D41</f>
        <v>0</v>
      </c>
      <c r="E39" s="194">
        <f>'[2]31'!E41</f>
        <v>0</v>
      </c>
      <c r="F39" s="15">
        <f t="shared" si="6"/>
        <v>72</v>
      </c>
      <c r="G39" s="193">
        <f>'[2]31'!H41</f>
        <v>34</v>
      </c>
      <c r="H39" s="194">
        <f>'[2]31'!I41</f>
        <v>0</v>
      </c>
      <c r="I39" s="194">
        <f>'[2]31'!J41</f>
        <v>0</v>
      </c>
      <c r="J39" s="194">
        <f>'[2]31'!K41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3">
        <f>'[2]31'!B42</f>
        <v>42</v>
      </c>
      <c r="C40" s="194">
        <f>'[2]31'!C42</f>
        <v>30</v>
      </c>
      <c r="D40" s="194">
        <f>'[2]31'!D42</f>
        <v>0</v>
      </c>
      <c r="E40" s="194">
        <f>'[2]31'!E42</f>
        <v>0</v>
      </c>
      <c r="F40" s="15">
        <f t="shared" si="6"/>
        <v>72</v>
      </c>
      <c r="G40" s="193">
        <f>'[2]31'!H42</f>
        <v>34</v>
      </c>
      <c r="H40" s="194">
        <f>'[2]31'!I42</f>
        <v>0</v>
      </c>
      <c r="I40" s="194">
        <f>'[2]31'!J42</f>
        <v>0</v>
      </c>
      <c r="J40" s="194">
        <f>'[2]31'!K42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3">
        <f>'[2]31'!B43</f>
        <v>42</v>
      </c>
      <c r="C41" s="194">
        <f>'[2]31'!C43</f>
        <v>30</v>
      </c>
      <c r="D41" s="194">
        <f>'[2]31'!D43</f>
        <v>0</v>
      </c>
      <c r="E41" s="194">
        <f>'[2]31'!E43</f>
        <v>0</v>
      </c>
      <c r="F41" s="15">
        <f t="shared" si="6"/>
        <v>72</v>
      </c>
      <c r="G41" s="193">
        <f>'[2]31'!H43</f>
        <v>34</v>
      </c>
      <c r="H41" s="194">
        <f>'[2]31'!I43</f>
        <v>0</v>
      </c>
      <c r="I41" s="194">
        <f>'[2]31'!J43</f>
        <v>0</v>
      </c>
      <c r="J41" s="194">
        <f>'[2]31'!K43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3">
        <f>'[2]31'!B44</f>
        <v>42</v>
      </c>
      <c r="C42" s="194">
        <f>'[2]31'!C44</f>
        <v>30</v>
      </c>
      <c r="D42" s="194">
        <f>'[2]31'!D44</f>
        <v>0</v>
      </c>
      <c r="E42" s="194">
        <f>'[2]31'!E44</f>
        <v>0</v>
      </c>
      <c r="F42" s="15">
        <f t="shared" si="6"/>
        <v>72</v>
      </c>
      <c r="G42" s="193">
        <f>'[2]31'!H44</f>
        <v>34</v>
      </c>
      <c r="H42" s="194">
        <f>'[2]31'!I44</f>
        <v>0</v>
      </c>
      <c r="I42" s="194">
        <f>'[2]31'!J44</f>
        <v>0</v>
      </c>
      <c r="J42" s="194">
        <f>'[2]31'!K44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3">
        <f>'[2]31'!B45</f>
        <v>42</v>
      </c>
      <c r="C43" s="194">
        <f>'[2]31'!C45</f>
        <v>30</v>
      </c>
      <c r="D43" s="194">
        <f>'[2]31'!D45</f>
        <v>0</v>
      </c>
      <c r="E43" s="194">
        <f>'[2]31'!E45</f>
        <v>0</v>
      </c>
      <c r="F43" s="15">
        <f t="shared" si="6"/>
        <v>72</v>
      </c>
      <c r="G43" s="193">
        <f>'[2]31'!H45</f>
        <v>34</v>
      </c>
      <c r="H43" s="194">
        <f>'[2]31'!I45</f>
        <v>0</v>
      </c>
      <c r="I43" s="194">
        <f>'[2]31'!J45</f>
        <v>0</v>
      </c>
      <c r="J43" s="194">
        <f>'[2]31'!K45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3">
        <f>'[2]31'!B46</f>
        <v>42</v>
      </c>
      <c r="C44" s="194">
        <f>'[2]31'!C46</f>
        <v>30</v>
      </c>
      <c r="D44" s="194">
        <f>'[2]31'!D46</f>
        <v>0</v>
      </c>
      <c r="E44" s="194">
        <f>'[2]31'!E46</f>
        <v>0</v>
      </c>
      <c r="F44" s="15">
        <f t="shared" si="6"/>
        <v>72</v>
      </c>
      <c r="G44" s="193">
        <f>'[2]31'!H46</f>
        <v>34</v>
      </c>
      <c r="H44" s="194">
        <f>'[2]31'!I46</f>
        <v>0</v>
      </c>
      <c r="I44" s="194">
        <f>'[2]31'!J46</f>
        <v>0</v>
      </c>
      <c r="J44" s="194">
        <f>'[2]31'!K46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3">
        <f>'[2]31'!B47</f>
        <v>42</v>
      </c>
      <c r="C45" s="194">
        <f>'[2]31'!C47</f>
        <v>30</v>
      </c>
      <c r="D45" s="194">
        <f>'[2]31'!D47</f>
        <v>0</v>
      </c>
      <c r="E45" s="194">
        <f>'[2]31'!E47</f>
        <v>0</v>
      </c>
      <c r="F45" s="15">
        <f t="shared" si="6"/>
        <v>72</v>
      </c>
      <c r="G45" s="193">
        <f>'[2]31'!H47</f>
        <v>34</v>
      </c>
      <c r="H45" s="194">
        <f>'[2]31'!I47</f>
        <v>0</v>
      </c>
      <c r="I45" s="194">
        <f>'[2]31'!J47</f>
        <v>0</v>
      </c>
      <c r="J45" s="194">
        <f>'[2]31'!K47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3">
        <f>'[2]31'!B48</f>
        <v>42</v>
      </c>
      <c r="C46" s="194">
        <f>'[2]31'!C48</f>
        <v>30</v>
      </c>
      <c r="D46" s="194">
        <f>'[2]31'!D48</f>
        <v>0</v>
      </c>
      <c r="E46" s="194">
        <f>'[2]31'!E48</f>
        <v>0</v>
      </c>
      <c r="F46" s="15">
        <f t="shared" si="6"/>
        <v>72</v>
      </c>
      <c r="G46" s="193">
        <f>'[2]31'!H48</f>
        <v>34</v>
      </c>
      <c r="H46" s="194">
        <f>'[2]31'!I48</f>
        <v>0</v>
      </c>
      <c r="I46" s="194">
        <f>'[2]31'!J48</f>
        <v>0</v>
      </c>
      <c r="J46" s="194">
        <f>'[2]31'!K48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3">
        <f>'[2]31'!B49</f>
        <v>42</v>
      </c>
      <c r="C47" s="194">
        <f>'[2]31'!C49</f>
        <v>30</v>
      </c>
      <c r="D47" s="194">
        <f>'[2]31'!D49</f>
        <v>0</v>
      </c>
      <c r="E47" s="194">
        <f>'[2]31'!E49</f>
        <v>0</v>
      </c>
      <c r="F47" s="15">
        <f t="shared" si="6"/>
        <v>72</v>
      </c>
      <c r="G47" s="193">
        <f>'[2]31'!H49</f>
        <v>35</v>
      </c>
      <c r="H47" s="194">
        <f>'[2]31'!I49</f>
        <v>0</v>
      </c>
      <c r="I47" s="194">
        <f>'[2]31'!J49</f>
        <v>0</v>
      </c>
      <c r="J47" s="194">
        <f>'[2]31'!K49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3">
        <f>'[2]31'!B50</f>
        <v>42</v>
      </c>
      <c r="C48" s="194">
        <f>'[2]31'!C50</f>
        <v>30</v>
      </c>
      <c r="D48" s="194">
        <f>'[2]31'!D50</f>
        <v>0</v>
      </c>
      <c r="E48" s="194">
        <f>'[2]31'!E50</f>
        <v>0</v>
      </c>
      <c r="F48" s="15">
        <f t="shared" si="6"/>
        <v>72</v>
      </c>
      <c r="G48" s="193">
        <f>'[2]31'!H50</f>
        <v>35</v>
      </c>
      <c r="H48" s="194">
        <f>'[2]31'!I50</f>
        <v>0</v>
      </c>
      <c r="I48" s="194">
        <f>'[2]31'!J50</f>
        <v>0</v>
      </c>
      <c r="J48" s="194">
        <f>'[2]31'!K50</f>
        <v>0</v>
      </c>
      <c r="K48" s="15">
        <f t="shared" si="3"/>
        <v>35</v>
      </c>
      <c r="L48" s="18">
        <f>frq!C48</f>
        <v>1</v>
      </c>
      <c r="M48" s="125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3">
        <f>'[2]31'!B51</f>
        <v>42</v>
      </c>
      <c r="C49" s="194">
        <f>'[2]31'!C51</f>
        <v>30</v>
      </c>
      <c r="D49" s="194">
        <f>'[2]31'!D51</f>
        <v>0</v>
      </c>
      <c r="E49" s="194">
        <f>'[2]31'!E51</f>
        <v>0</v>
      </c>
      <c r="F49" s="15">
        <f t="shared" si="6"/>
        <v>72</v>
      </c>
      <c r="G49" s="193">
        <f>'[2]31'!H51</f>
        <v>35</v>
      </c>
      <c r="H49" s="194">
        <f>'[2]31'!I51</f>
        <v>0</v>
      </c>
      <c r="I49" s="194">
        <f>'[2]31'!J51</f>
        <v>0</v>
      </c>
      <c r="J49" s="194">
        <f>'[2]31'!K51</f>
        <v>0</v>
      </c>
      <c r="K49" s="15">
        <f t="shared" si="3"/>
        <v>35</v>
      </c>
      <c r="L49" s="18">
        <f>frq!C49</f>
        <v>1</v>
      </c>
      <c r="M49" s="125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3">
        <f>'[2]31'!B52</f>
        <v>42</v>
      </c>
      <c r="C50" s="194">
        <f>'[2]31'!C52</f>
        <v>30</v>
      </c>
      <c r="D50" s="194">
        <f>'[2]31'!D52</f>
        <v>0</v>
      </c>
      <c r="E50" s="194">
        <f>'[2]31'!E52</f>
        <v>0</v>
      </c>
      <c r="F50" s="15">
        <f t="shared" si="6"/>
        <v>72</v>
      </c>
      <c r="G50" s="193">
        <f>'[2]31'!H52</f>
        <v>35</v>
      </c>
      <c r="H50" s="194">
        <f>'[2]31'!I52</f>
        <v>0</v>
      </c>
      <c r="I50" s="194">
        <f>'[2]31'!J52</f>
        <v>0</v>
      </c>
      <c r="J50" s="194">
        <f>'[2]31'!K52</f>
        <v>0</v>
      </c>
      <c r="K50" s="15">
        <f t="shared" si="3"/>
        <v>35</v>
      </c>
      <c r="L50" s="18">
        <f>frq!C50</f>
        <v>1</v>
      </c>
      <c r="M50" s="125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3">
        <f>'[2]31'!B53</f>
        <v>42</v>
      </c>
      <c r="C51" s="194">
        <f>'[2]31'!C53</f>
        <v>30</v>
      </c>
      <c r="D51" s="194">
        <f>'[2]31'!D53</f>
        <v>0</v>
      </c>
      <c r="E51" s="194">
        <f>'[2]31'!E53</f>
        <v>0</v>
      </c>
      <c r="F51" s="15">
        <f t="shared" si="6"/>
        <v>72</v>
      </c>
      <c r="G51" s="193">
        <f>'[2]31'!H53</f>
        <v>35</v>
      </c>
      <c r="H51" s="194">
        <f>'[2]31'!I53</f>
        <v>0</v>
      </c>
      <c r="I51" s="194">
        <f>'[2]31'!J53</f>
        <v>0</v>
      </c>
      <c r="J51" s="194">
        <f>'[2]31'!K53</f>
        <v>0</v>
      </c>
      <c r="K51" s="15">
        <f t="shared" si="3"/>
        <v>35</v>
      </c>
      <c r="L51" s="18">
        <f>frq!C51</f>
        <v>1</v>
      </c>
      <c r="M51" s="125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3">
        <f>'[2]31'!B54</f>
        <v>42</v>
      </c>
      <c r="C52" s="194">
        <f>'[2]31'!C54</f>
        <v>30</v>
      </c>
      <c r="D52" s="194">
        <f>'[2]31'!D54</f>
        <v>0</v>
      </c>
      <c r="E52" s="194">
        <f>'[2]31'!E54</f>
        <v>0</v>
      </c>
      <c r="F52" s="15">
        <f t="shared" si="6"/>
        <v>72</v>
      </c>
      <c r="G52" s="193">
        <f>'[2]31'!H54</f>
        <v>35</v>
      </c>
      <c r="H52" s="194">
        <f>'[2]31'!I54</f>
        <v>0</v>
      </c>
      <c r="I52" s="194">
        <f>'[2]31'!J54</f>
        <v>0</v>
      </c>
      <c r="J52" s="194">
        <f>'[2]31'!K54</f>
        <v>0</v>
      </c>
      <c r="K52" s="15">
        <f t="shared" si="3"/>
        <v>35</v>
      </c>
      <c r="L52" s="18">
        <f>frq!C52</f>
        <v>1</v>
      </c>
      <c r="M52" s="125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3">
        <f>'[2]31'!B55</f>
        <v>42</v>
      </c>
      <c r="C53" s="194">
        <f>'[2]31'!C55</f>
        <v>30</v>
      </c>
      <c r="D53" s="194">
        <f>'[2]31'!D55</f>
        <v>0</v>
      </c>
      <c r="E53" s="194">
        <f>'[2]31'!E55</f>
        <v>0</v>
      </c>
      <c r="F53" s="15">
        <f t="shared" si="6"/>
        <v>72</v>
      </c>
      <c r="G53" s="193">
        <f>'[2]31'!H55</f>
        <v>35</v>
      </c>
      <c r="H53" s="194">
        <f>'[2]31'!I55</f>
        <v>0</v>
      </c>
      <c r="I53" s="194">
        <f>'[2]31'!J55</f>
        <v>0</v>
      </c>
      <c r="J53" s="194">
        <f>'[2]31'!K55</f>
        <v>0</v>
      </c>
      <c r="K53" s="15">
        <f t="shared" si="3"/>
        <v>35</v>
      </c>
      <c r="L53" s="18">
        <f>frq!C53</f>
        <v>1</v>
      </c>
      <c r="M53" s="125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193">
        <f>'[2]31'!B56</f>
        <v>42</v>
      </c>
      <c r="C54" s="194">
        <f>'[2]31'!C56</f>
        <v>30</v>
      </c>
      <c r="D54" s="194">
        <f>'[2]31'!D56</f>
        <v>0</v>
      </c>
      <c r="E54" s="194">
        <f>'[2]31'!E56</f>
        <v>0</v>
      </c>
      <c r="F54" s="15">
        <f t="shared" si="6"/>
        <v>72</v>
      </c>
      <c r="G54" s="193">
        <f>'[2]31'!H56</f>
        <v>35</v>
      </c>
      <c r="H54" s="194">
        <f>'[2]31'!I56</f>
        <v>0</v>
      </c>
      <c r="I54" s="194">
        <f>'[2]31'!J56</f>
        <v>0</v>
      </c>
      <c r="J54" s="194">
        <f>'[2]31'!K56</f>
        <v>0</v>
      </c>
      <c r="K54" s="15">
        <f t="shared" si="3"/>
        <v>35</v>
      </c>
      <c r="L54" s="18">
        <f>frq!C54</f>
        <v>1</v>
      </c>
      <c r="M54" s="125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193">
        <f>'[2]31'!B57</f>
        <v>42</v>
      </c>
      <c r="C55" s="194">
        <f>'[2]31'!C57</f>
        <v>30</v>
      </c>
      <c r="D55" s="194">
        <f>'[2]31'!D57</f>
        <v>0</v>
      </c>
      <c r="E55" s="194">
        <f>'[2]31'!E57</f>
        <v>0</v>
      </c>
      <c r="F55" s="15">
        <f t="shared" si="6"/>
        <v>72</v>
      </c>
      <c r="G55" s="193">
        <f>'[2]31'!H57</f>
        <v>34</v>
      </c>
      <c r="H55" s="194">
        <f>'[2]31'!I57</f>
        <v>0</v>
      </c>
      <c r="I55" s="194">
        <f>'[2]31'!J57</f>
        <v>0</v>
      </c>
      <c r="J55" s="194">
        <f>'[2]31'!K57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3">
        <f>'[2]31'!B58</f>
        <v>42</v>
      </c>
      <c r="C56" s="194">
        <f>'[2]31'!C58</f>
        <v>30</v>
      </c>
      <c r="D56" s="194">
        <f>'[2]31'!D58</f>
        <v>0</v>
      </c>
      <c r="E56" s="194">
        <f>'[2]31'!E58</f>
        <v>0</v>
      </c>
      <c r="F56" s="15">
        <f t="shared" si="6"/>
        <v>72</v>
      </c>
      <c r="G56" s="193">
        <f>'[2]31'!H58</f>
        <v>34</v>
      </c>
      <c r="H56" s="194">
        <f>'[2]31'!I58</f>
        <v>0</v>
      </c>
      <c r="I56" s="194">
        <f>'[2]31'!J58</f>
        <v>0</v>
      </c>
      <c r="J56" s="194">
        <f>'[2]31'!K58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3">
        <f>'[2]31'!B59</f>
        <v>42</v>
      </c>
      <c r="C57" s="194">
        <f>'[2]31'!C59</f>
        <v>30</v>
      </c>
      <c r="D57" s="194">
        <f>'[2]31'!D59</f>
        <v>0</v>
      </c>
      <c r="E57" s="194">
        <f>'[2]31'!E59</f>
        <v>0</v>
      </c>
      <c r="F57" s="15">
        <f t="shared" si="6"/>
        <v>72</v>
      </c>
      <c r="G57" s="193">
        <f>'[2]31'!H59</f>
        <v>34</v>
      </c>
      <c r="H57" s="194">
        <f>'[2]31'!I59</f>
        <v>0</v>
      </c>
      <c r="I57" s="194">
        <f>'[2]31'!J59</f>
        <v>0</v>
      </c>
      <c r="J57" s="194">
        <f>'[2]31'!K59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3">
        <f>'[2]31'!B60</f>
        <v>42</v>
      </c>
      <c r="C58" s="194">
        <f>'[2]31'!C60</f>
        <v>30</v>
      </c>
      <c r="D58" s="194">
        <f>'[2]31'!D60</f>
        <v>0</v>
      </c>
      <c r="E58" s="194">
        <f>'[2]31'!E60</f>
        <v>0</v>
      </c>
      <c r="F58" s="15">
        <f t="shared" si="6"/>
        <v>72</v>
      </c>
      <c r="G58" s="193">
        <f>'[2]31'!H60</f>
        <v>34</v>
      </c>
      <c r="H58" s="194">
        <f>'[2]31'!I60</f>
        <v>0</v>
      </c>
      <c r="I58" s="194">
        <f>'[2]31'!J60</f>
        <v>0</v>
      </c>
      <c r="J58" s="194">
        <f>'[2]31'!K60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3">
        <f>'[2]31'!B61</f>
        <v>42</v>
      </c>
      <c r="C59" s="194">
        <f>'[2]31'!C61</f>
        <v>30</v>
      </c>
      <c r="D59" s="194">
        <f>'[2]31'!D61</f>
        <v>0</v>
      </c>
      <c r="E59" s="194">
        <f>'[2]31'!E61</f>
        <v>0</v>
      </c>
      <c r="F59" s="15">
        <f t="shared" si="6"/>
        <v>72</v>
      </c>
      <c r="G59" s="193">
        <f>'[2]31'!H61</f>
        <v>34</v>
      </c>
      <c r="H59" s="194">
        <f>'[2]31'!I61</f>
        <v>0</v>
      </c>
      <c r="I59" s="194">
        <f>'[2]31'!J61</f>
        <v>0</v>
      </c>
      <c r="J59" s="194">
        <f>'[2]31'!K61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3">
        <f>'[2]31'!B62</f>
        <v>42</v>
      </c>
      <c r="C60" s="194">
        <f>'[2]31'!C62</f>
        <v>30</v>
      </c>
      <c r="D60" s="194">
        <f>'[2]31'!D62</f>
        <v>0</v>
      </c>
      <c r="E60" s="194">
        <f>'[2]31'!E62</f>
        <v>0</v>
      </c>
      <c r="F60" s="15">
        <f t="shared" si="6"/>
        <v>72</v>
      </c>
      <c r="G60" s="193">
        <f>'[2]31'!H62</f>
        <v>34</v>
      </c>
      <c r="H60" s="194">
        <f>'[2]31'!I62</f>
        <v>0</v>
      </c>
      <c r="I60" s="194">
        <f>'[2]31'!J62</f>
        <v>0</v>
      </c>
      <c r="J60" s="194">
        <f>'[2]31'!K62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3">
        <f>'[2]31'!B63</f>
        <v>42</v>
      </c>
      <c r="C61" s="194">
        <f>'[2]31'!C63</f>
        <v>30</v>
      </c>
      <c r="D61" s="194">
        <f>'[2]31'!D63</f>
        <v>0</v>
      </c>
      <c r="E61" s="194">
        <f>'[2]31'!E63</f>
        <v>0</v>
      </c>
      <c r="F61" s="15">
        <f t="shared" si="6"/>
        <v>72</v>
      </c>
      <c r="G61" s="193">
        <f>'[2]31'!H63</f>
        <v>34</v>
      </c>
      <c r="H61" s="194">
        <f>'[2]31'!I63</f>
        <v>0</v>
      </c>
      <c r="I61" s="194">
        <f>'[2]31'!J63</f>
        <v>0</v>
      </c>
      <c r="J61" s="194">
        <f>'[2]31'!K63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3">
        <f>'[2]31'!B64</f>
        <v>42</v>
      </c>
      <c r="C62" s="194">
        <f>'[2]31'!C64</f>
        <v>30</v>
      </c>
      <c r="D62" s="194">
        <f>'[2]31'!D64</f>
        <v>0</v>
      </c>
      <c r="E62" s="194">
        <f>'[2]31'!E64</f>
        <v>0</v>
      </c>
      <c r="F62" s="15">
        <f t="shared" si="6"/>
        <v>72</v>
      </c>
      <c r="G62" s="193">
        <f>'[2]31'!H64</f>
        <v>34</v>
      </c>
      <c r="H62" s="194">
        <f>'[2]31'!I64</f>
        <v>0</v>
      </c>
      <c r="I62" s="194">
        <f>'[2]31'!J64</f>
        <v>0</v>
      </c>
      <c r="J62" s="194">
        <f>'[2]31'!K64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3">
        <f>'[2]31'!B65</f>
        <v>42</v>
      </c>
      <c r="C63" s="194">
        <f>'[2]31'!C65</f>
        <v>30</v>
      </c>
      <c r="D63" s="194">
        <f>'[2]31'!D65</f>
        <v>0</v>
      </c>
      <c r="E63" s="194">
        <f>'[2]31'!E65</f>
        <v>0</v>
      </c>
      <c r="F63" s="15">
        <f t="shared" si="6"/>
        <v>72</v>
      </c>
      <c r="G63" s="193">
        <f>'[2]31'!H65</f>
        <v>34</v>
      </c>
      <c r="H63" s="194">
        <f>'[2]31'!I65</f>
        <v>0</v>
      </c>
      <c r="I63" s="194">
        <f>'[2]31'!J65</f>
        <v>0</v>
      </c>
      <c r="J63" s="194">
        <f>'[2]31'!K65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3">
        <f>'[2]31'!B66</f>
        <v>42</v>
      </c>
      <c r="C64" s="194">
        <f>'[2]31'!C66</f>
        <v>30</v>
      </c>
      <c r="D64" s="194">
        <f>'[2]31'!D66</f>
        <v>0</v>
      </c>
      <c r="E64" s="194">
        <f>'[2]31'!E66</f>
        <v>0</v>
      </c>
      <c r="F64" s="15">
        <f t="shared" si="6"/>
        <v>72</v>
      </c>
      <c r="G64" s="193">
        <f>'[2]31'!H66</f>
        <v>34</v>
      </c>
      <c r="H64" s="194">
        <f>'[2]31'!I66</f>
        <v>0</v>
      </c>
      <c r="I64" s="194">
        <f>'[2]31'!J66</f>
        <v>0</v>
      </c>
      <c r="J64" s="194">
        <f>'[2]31'!K66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3">
        <f>'[2]31'!B67</f>
        <v>42</v>
      </c>
      <c r="C65" s="194">
        <f>'[2]31'!C67</f>
        <v>30</v>
      </c>
      <c r="D65" s="194">
        <f>'[2]31'!D67</f>
        <v>0</v>
      </c>
      <c r="E65" s="194">
        <f>'[2]31'!E67</f>
        <v>0</v>
      </c>
      <c r="F65" s="15">
        <f t="shared" si="6"/>
        <v>72</v>
      </c>
      <c r="G65" s="193">
        <f>'[2]31'!H67</f>
        <v>34</v>
      </c>
      <c r="H65" s="194">
        <f>'[2]31'!I67</f>
        <v>0</v>
      </c>
      <c r="I65" s="194">
        <f>'[2]31'!J67</f>
        <v>0</v>
      </c>
      <c r="J65" s="194">
        <f>'[2]31'!K67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3">
        <f>'[2]31'!B68</f>
        <v>42</v>
      </c>
      <c r="C66" s="194">
        <f>'[2]31'!C68</f>
        <v>30</v>
      </c>
      <c r="D66" s="194">
        <f>'[2]31'!D68</f>
        <v>0</v>
      </c>
      <c r="E66" s="194">
        <f>'[2]31'!E68</f>
        <v>0</v>
      </c>
      <c r="F66" s="15">
        <f t="shared" si="6"/>
        <v>72</v>
      </c>
      <c r="G66" s="193">
        <f>'[2]31'!H68</f>
        <v>34</v>
      </c>
      <c r="H66" s="194">
        <f>'[2]31'!I68</f>
        <v>0</v>
      </c>
      <c r="I66" s="194">
        <f>'[2]31'!J68</f>
        <v>0</v>
      </c>
      <c r="J66" s="194">
        <f>'[2]31'!K68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3">
        <f>'[2]31'!B69</f>
        <v>42</v>
      </c>
      <c r="C67" s="194">
        <f>'[2]31'!C69</f>
        <v>30</v>
      </c>
      <c r="D67" s="194">
        <f>'[2]31'!D69</f>
        <v>0</v>
      </c>
      <c r="E67" s="194">
        <f>'[2]31'!E69</f>
        <v>0</v>
      </c>
      <c r="F67" s="15">
        <f t="shared" si="6"/>
        <v>72</v>
      </c>
      <c r="G67" s="193">
        <f>'[2]31'!H69</f>
        <v>34</v>
      </c>
      <c r="H67" s="194">
        <f>'[2]31'!I69</f>
        <v>0</v>
      </c>
      <c r="I67" s="194">
        <f>'[2]31'!J69</f>
        <v>0</v>
      </c>
      <c r="J67" s="194">
        <f>'[2]31'!K69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3">
        <f>'[2]31'!B70</f>
        <v>42</v>
      </c>
      <c r="C68" s="194">
        <f>'[2]31'!C70</f>
        <v>30</v>
      </c>
      <c r="D68" s="194">
        <f>'[2]31'!D70</f>
        <v>0</v>
      </c>
      <c r="E68" s="194">
        <f>'[2]31'!E70</f>
        <v>0</v>
      </c>
      <c r="F68" s="15">
        <f t="shared" si="6"/>
        <v>72</v>
      </c>
      <c r="G68" s="193">
        <f>'[2]31'!H70</f>
        <v>34</v>
      </c>
      <c r="H68" s="194">
        <f>'[2]31'!I70</f>
        <v>0</v>
      </c>
      <c r="I68" s="194">
        <f>'[2]31'!J70</f>
        <v>0</v>
      </c>
      <c r="J68" s="194">
        <f>'[2]31'!K70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3">
        <f>'[2]31'!B71</f>
        <v>42</v>
      </c>
      <c r="C69" s="194">
        <f>'[2]31'!C71</f>
        <v>30</v>
      </c>
      <c r="D69" s="194">
        <f>'[2]31'!D71</f>
        <v>0</v>
      </c>
      <c r="E69" s="194">
        <f>'[2]31'!E71</f>
        <v>0</v>
      </c>
      <c r="F69" s="15">
        <f t="shared" ref="F69:F98" si="16">SUM(B69:E69)</f>
        <v>72</v>
      </c>
      <c r="G69" s="193">
        <f>'[2]31'!H71</f>
        <v>34</v>
      </c>
      <c r="H69" s="194">
        <f>'[2]31'!I71</f>
        <v>0</v>
      </c>
      <c r="I69" s="194">
        <f>'[2]31'!J71</f>
        <v>0</v>
      </c>
      <c r="J69" s="194">
        <f>'[2]31'!K71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3">
        <f>'[2]31'!B72</f>
        <v>42</v>
      </c>
      <c r="C70" s="194">
        <f>'[2]31'!C72</f>
        <v>30</v>
      </c>
      <c r="D70" s="194">
        <f>'[2]31'!D72</f>
        <v>0</v>
      </c>
      <c r="E70" s="194">
        <f>'[2]31'!E72</f>
        <v>0</v>
      </c>
      <c r="F70" s="15">
        <f t="shared" si="16"/>
        <v>72</v>
      </c>
      <c r="G70" s="193">
        <f>'[2]31'!H72</f>
        <v>34</v>
      </c>
      <c r="H70" s="194">
        <f>'[2]31'!I72</f>
        <v>0</v>
      </c>
      <c r="I70" s="194">
        <f>'[2]31'!J72</f>
        <v>0</v>
      </c>
      <c r="J70" s="194">
        <f>'[2]31'!K72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3">
        <f>'[2]31'!B73</f>
        <v>42</v>
      </c>
      <c r="C71" s="194">
        <f>'[2]31'!C73</f>
        <v>30</v>
      </c>
      <c r="D71" s="194">
        <f>'[2]31'!D73</f>
        <v>0</v>
      </c>
      <c r="E71" s="194">
        <f>'[2]31'!E73</f>
        <v>0</v>
      </c>
      <c r="F71" s="15">
        <f t="shared" si="16"/>
        <v>72</v>
      </c>
      <c r="G71" s="193">
        <f>'[2]31'!H73</f>
        <v>34</v>
      </c>
      <c r="H71" s="194">
        <f>'[2]31'!I73</f>
        <v>0</v>
      </c>
      <c r="I71" s="194">
        <f>'[2]31'!J73</f>
        <v>0</v>
      </c>
      <c r="J71" s="194">
        <f>'[2]31'!K73</f>
        <v>0</v>
      </c>
      <c r="K71" s="15">
        <f t="shared" si="13"/>
        <v>34</v>
      </c>
      <c r="L71" s="18">
        <f>frq!C71</f>
        <v>1</v>
      </c>
      <c r="M71" s="125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3">
        <f>'[2]31'!B74</f>
        <v>42</v>
      </c>
      <c r="C72" s="194">
        <f>'[2]31'!C74</f>
        <v>30</v>
      </c>
      <c r="D72" s="194">
        <f>'[2]31'!D74</f>
        <v>0</v>
      </c>
      <c r="E72" s="194">
        <f>'[2]31'!E74</f>
        <v>0</v>
      </c>
      <c r="F72" s="15">
        <f t="shared" si="16"/>
        <v>72</v>
      </c>
      <c r="G72" s="193">
        <f>'[2]31'!H74</f>
        <v>34</v>
      </c>
      <c r="H72" s="194">
        <f>'[2]31'!I74</f>
        <v>0</v>
      </c>
      <c r="I72" s="194">
        <f>'[2]31'!J74</f>
        <v>0</v>
      </c>
      <c r="J72" s="194">
        <f>'[2]31'!K74</f>
        <v>0</v>
      </c>
      <c r="K72" s="15">
        <f t="shared" si="13"/>
        <v>34</v>
      </c>
      <c r="L72" s="18">
        <f>frq!C72</f>
        <v>1</v>
      </c>
      <c r="M72" s="125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3">
        <f>'[2]31'!B75</f>
        <v>42</v>
      </c>
      <c r="C73" s="194">
        <f>'[2]31'!C75</f>
        <v>30</v>
      </c>
      <c r="D73" s="194">
        <f>'[2]31'!D75</f>
        <v>0</v>
      </c>
      <c r="E73" s="194">
        <f>'[2]31'!E75</f>
        <v>0</v>
      </c>
      <c r="F73" s="15">
        <f t="shared" si="16"/>
        <v>72</v>
      </c>
      <c r="G73" s="193">
        <f>'[2]31'!H75</f>
        <v>34</v>
      </c>
      <c r="H73" s="194">
        <f>'[2]31'!I75</f>
        <v>0</v>
      </c>
      <c r="I73" s="194">
        <f>'[2]31'!J75</f>
        <v>0</v>
      </c>
      <c r="J73" s="194">
        <f>'[2]31'!K75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3">
        <f>'[2]31'!B76</f>
        <v>42</v>
      </c>
      <c r="C74" s="194">
        <f>'[2]31'!C76</f>
        <v>30</v>
      </c>
      <c r="D74" s="194">
        <f>'[2]31'!D76</f>
        <v>0</v>
      </c>
      <c r="E74" s="194">
        <f>'[2]31'!E76</f>
        <v>0</v>
      </c>
      <c r="F74" s="15">
        <f t="shared" si="16"/>
        <v>72</v>
      </c>
      <c r="G74" s="193">
        <f>'[2]31'!H76</f>
        <v>34</v>
      </c>
      <c r="H74" s="194">
        <f>'[2]31'!I76</f>
        <v>0</v>
      </c>
      <c r="I74" s="194">
        <f>'[2]31'!J76</f>
        <v>0</v>
      </c>
      <c r="J74" s="194">
        <f>'[2]31'!K76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3">
        <f>'[2]31'!B77</f>
        <v>42</v>
      </c>
      <c r="C75" s="194">
        <f>'[2]31'!C77</f>
        <v>30</v>
      </c>
      <c r="D75" s="194">
        <f>'[2]31'!D77</f>
        <v>0</v>
      </c>
      <c r="E75" s="194">
        <f>'[2]31'!E77</f>
        <v>0</v>
      </c>
      <c r="F75" s="15">
        <f t="shared" si="16"/>
        <v>72</v>
      </c>
      <c r="G75" s="193">
        <f>'[2]31'!H77</f>
        <v>33</v>
      </c>
      <c r="H75" s="194">
        <f>'[2]31'!I77</f>
        <v>0</v>
      </c>
      <c r="I75" s="194">
        <f>'[2]31'!J77</f>
        <v>0</v>
      </c>
      <c r="J75" s="194">
        <f>'[2]31'!K77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3">
        <f>'[2]31'!B78</f>
        <v>42</v>
      </c>
      <c r="C76" s="194">
        <f>'[2]31'!C78</f>
        <v>30</v>
      </c>
      <c r="D76" s="194">
        <f>'[2]31'!D78</f>
        <v>0</v>
      </c>
      <c r="E76" s="194">
        <f>'[2]31'!E78</f>
        <v>0</v>
      </c>
      <c r="F76" s="15">
        <f t="shared" si="16"/>
        <v>72</v>
      </c>
      <c r="G76" s="193">
        <f>'[2]31'!H78</f>
        <v>33</v>
      </c>
      <c r="H76" s="194">
        <f>'[2]31'!I78</f>
        <v>0</v>
      </c>
      <c r="I76" s="194">
        <f>'[2]31'!J78</f>
        <v>0</v>
      </c>
      <c r="J76" s="194">
        <f>'[2]31'!K78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3">
        <f>'[2]31'!B79</f>
        <v>42</v>
      </c>
      <c r="C77" s="194">
        <f>'[2]31'!C79</f>
        <v>30</v>
      </c>
      <c r="D77" s="194">
        <f>'[2]31'!D79</f>
        <v>0</v>
      </c>
      <c r="E77" s="194">
        <f>'[2]31'!E79</f>
        <v>0</v>
      </c>
      <c r="F77" s="15">
        <f t="shared" si="16"/>
        <v>72</v>
      </c>
      <c r="G77" s="193">
        <f>'[2]31'!H79</f>
        <v>33</v>
      </c>
      <c r="H77" s="194">
        <f>'[2]31'!I79</f>
        <v>0</v>
      </c>
      <c r="I77" s="194">
        <f>'[2]31'!J79</f>
        <v>0</v>
      </c>
      <c r="J77" s="194">
        <f>'[2]31'!K79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3">
        <f>'[2]31'!B80</f>
        <v>42</v>
      </c>
      <c r="C78" s="194">
        <f>'[2]31'!C80</f>
        <v>30</v>
      </c>
      <c r="D78" s="194">
        <f>'[2]31'!D80</f>
        <v>0</v>
      </c>
      <c r="E78" s="194">
        <f>'[2]31'!E80</f>
        <v>0</v>
      </c>
      <c r="F78" s="15">
        <f t="shared" si="16"/>
        <v>72</v>
      </c>
      <c r="G78" s="193">
        <f>'[2]31'!H80</f>
        <v>33</v>
      </c>
      <c r="H78" s="194">
        <f>'[2]31'!I80</f>
        <v>0</v>
      </c>
      <c r="I78" s="194">
        <f>'[2]31'!J80</f>
        <v>0</v>
      </c>
      <c r="J78" s="194">
        <f>'[2]31'!K80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3">
        <f>'[2]31'!B81</f>
        <v>42</v>
      </c>
      <c r="C79" s="194">
        <f>'[2]31'!C81</f>
        <v>30</v>
      </c>
      <c r="D79" s="194">
        <f>'[2]31'!D81</f>
        <v>0</v>
      </c>
      <c r="E79" s="194">
        <f>'[2]31'!E81</f>
        <v>0</v>
      </c>
      <c r="F79" s="15">
        <f t="shared" si="16"/>
        <v>72</v>
      </c>
      <c r="G79" s="193">
        <f>'[2]31'!H81</f>
        <v>33</v>
      </c>
      <c r="H79" s="194">
        <f>'[2]31'!I81</f>
        <v>0</v>
      </c>
      <c r="I79" s="194">
        <f>'[2]31'!J81</f>
        <v>0</v>
      </c>
      <c r="J79" s="194">
        <f>'[2]31'!K81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3">
        <f>'[2]31'!B82</f>
        <v>42</v>
      </c>
      <c r="C80" s="194">
        <f>'[2]31'!C82</f>
        <v>30</v>
      </c>
      <c r="D80" s="194">
        <f>'[2]31'!D82</f>
        <v>0</v>
      </c>
      <c r="E80" s="194">
        <f>'[2]31'!E82</f>
        <v>0</v>
      </c>
      <c r="F80" s="15">
        <f t="shared" si="16"/>
        <v>72</v>
      </c>
      <c r="G80" s="193">
        <f>'[2]31'!H82</f>
        <v>33</v>
      </c>
      <c r="H80" s="194">
        <f>'[2]31'!I82</f>
        <v>0</v>
      </c>
      <c r="I80" s="194">
        <f>'[2]31'!J82</f>
        <v>0</v>
      </c>
      <c r="J80" s="194">
        <f>'[2]31'!K82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3">
        <f>'[2]31'!B83</f>
        <v>42</v>
      </c>
      <c r="C81" s="194">
        <f>'[2]31'!C83</f>
        <v>30</v>
      </c>
      <c r="D81" s="194">
        <f>'[2]31'!D83</f>
        <v>0</v>
      </c>
      <c r="E81" s="194">
        <f>'[2]31'!E83</f>
        <v>0</v>
      </c>
      <c r="F81" s="15">
        <f t="shared" si="16"/>
        <v>72</v>
      </c>
      <c r="G81" s="193">
        <f>'[2]31'!H83</f>
        <v>33</v>
      </c>
      <c r="H81" s="194">
        <f>'[2]31'!I83</f>
        <v>0</v>
      </c>
      <c r="I81" s="194">
        <f>'[2]31'!J83</f>
        <v>0</v>
      </c>
      <c r="J81" s="194">
        <f>'[2]31'!K83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3">
        <f>'[2]31'!B84</f>
        <v>42</v>
      </c>
      <c r="C82" s="194">
        <f>'[2]31'!C84</f>
        <v>30</v>
      </c>
      <c r="D82" s="194">
        <f>'[2]31'!D84</f>
        <v>0</v>
      </c>
      <c r="E82" s="194">
        <f>'[2]31'!E84</f>
        <v>0</v>
      </c>
      <c r="F82" s="15">
        <f t="shared" si="16"/>
        <v>72</v>
      </c>
      <c r="G82" s="193">
        <f>'[2]31'!H84</f>
        <v>33</v>
      </c>
      <c r="H82" s="194">
        <f>'[2]31'!I84</f>
        <v>0</v>
      </c>
      <c r="I82" s="194">
        <f>'[2]31'!J84</f>
        <v>0</v>
      </c>
      <c r="J82" s="194">
        <f>'[2]31'!K84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3">
        <f>'[2]31'!B85</f>
        <v>42</v>
      </c>
      <c r="C83" s="194">
        <f>'[2]31'!C85</f>
        <v>30</v>
      </c>
      <c r="D83" s="194">
        <f>'[2]31'!D85</f>
        <v>0</v>
      </c>
      <c r="E83" s="194">
        <f>'[2]31'!E85</f>
        <v>0</v>
      </c>
      <c r="F83" s="15">
        <f t="shared" si="16"/>
        <v>72</v>
      </c>
      <c r="G83" s="193">
        <f>'[2]31'!H85</f>
        <v>33</v>
      </c>
      <c r="H83" s="194">
        <f>'[2]31'!I85</f>
        <v>0</v>
      </c>
      <c r="I83" s="194">
        <f>'[2]31'!J85</f>
        <v>0</v>
      </c>
      <c r="J83" s="194">
        <f>'[2]31'!K85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3">
        <f>'[2]31'!B86</f>
        <v>42</v>
      </c>
      <c r="C84" s="194">
        <f>'[2]31'!C86</f>
        <v>30</v>
      </c>
      <c r="D84" s="194">
        <f>'[2]31'!D86</f>
        <v>0</v>
      </c>
      <c r="E84" s="194">
        <f>'[2]31'!E86</f>
        <v>0</v>
      </c>
      <c r="F84" s="15">
        <f t="shared" si="16"/>
        <v>72</v>
      </c>
      <c r="G84" s="193">
        <f>'[2]31'!H86</f>
        <v>33</v>
      </c>
      <c r="H84" s="194">
        <f>'[2]31'!I86</f>
        <v>0</v>
      </c>
      <c r="I84" s="194">
        <f>'[2]31'!J86</f>
        <v>0</v>
      </c>
      <c r="J84" s="194">
        <f>'[2]31'!K86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3">
        <f>'[2]31'!B87</f>
        <v>42</v>
      </c>
      <c r="C85" s="194">
        <f>'[2]31'!C87</f>
        <v>30</v>
      </c>
      <c r="D85" s="194">
        <f>'[2]31'!D87</f>
        <v>0</v>
      </c>
      <c r="E85" s="194">
        <f>'[2]31'!E87</f>
        <v>0</v>
      </c>
      <c r="F85" s="15">
        <f t="shared" si="16"/>
        <v>72</v>
      </c>
      <c r="G85" s="193">
        <f>'[2]31'!H87</f>
        <v>33</v>
      </c>
      <c r="H85" s="194">
        <f>'[2]31'!I87</f>
        <v>0</v>
      </c>
      <c r="I85" s="194">
        <f>'[2]31'!J87</f>
        <v>0</v>
      </c>
      <c r="J85" s="194">
        <f>'[2]31'!K87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3">
        <f>'[2]31'!B88</f>
        <v>42</v>
      </c>
      <c r="C86" s="194">
        <f>'[2]31'!C88</f>
        <v>30</v>
      </c>
      <c r="D86" s="194">
        <f>'[2]31'!D88</f>
        <v>0</v>
      </c>
      <c r="E86" s="194">
        <f>'[2]31'!E88</f>
        <v>0</v>
      </c>
      <c r="F86" s="15">
        <f t="shared" si="16"/>
        <v>72</v>
      </c>
      <c r="G86" s="193">
        <f>'[2]31'!H88</f>
        <v>33</v>
      </c>
      <c r="H86" s="194">
        <f>'[2]31'!I88</f>
        <v>0</v>
      </c>
      <c r="I86" s="194">
        <f>'[2]31'!J88</f>
        <v>0</v>
      </c>
      <c r="J86" s="194">
        <f>'[2]31'!K88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3">
        <f>'[2]31'!B89</f>
        <v>42</v>
      </c>
      <c r="C87" s="194">
        <f>'[2]31'!C89</f>
        <v>30</v>
      </c>
      <c r="D87" s="194">
        <f>'[2]31'!D89</f>
        <v>0</v>
      </c>
      <c r="E87" s="194">
        <f>'[2]31'!E89</f>
        <v>0</v>
      </c>
      <c r="F87" s="15">
        <f t="shared" si="16"/>
        <v>72</v>
      </c>
      <c r="G87" s="193">
        <f>'[2]31'!H89</f>
        <v>33</v>
      </c>
      <c r="H87" s="194">
        <f>'[2]31'!I89</f>
        <v>0</v>
      </c>
      <c r="I87" s="194">
        <f>'[2]31'!J89</f>
        <v>0</v>
      </c>
      <c r="J87" s="194">
        <f>'[2]31'!K89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3">
        <f>'[2]31'!B90</f>
        <v>42</v>
      </c>
      <c r="C88" s="194">
        <f>'[2]31'!C90</f>
        <v>30</v>
      </c>
      <c r="D88" s="194">
        <f>'[2]31'!D90</f>
        <v>0</v>
      </c>
      <c r="E88" s="194">
        <f>'[2]31'!E90</f>
        <v>0</v>
      </c>
      <c r="F88" s="15">
        <f t="shared" si="16"/>
        <v>72</v>
      </c>
      <c r="G88" s="193">
        <f>'[2]31'!H90</f>
        <v>33</v>
      </c>
      <c r="H88" s="194">
        <f>'[2]31'!I90</f>
        <v>0</v>
      </c>
      <c r="I88" s="194">
        <f>'[2]31'!J90</f>
        <v>0</v>
      </c>
      <c r="J88" s="194">
        <f>'[2]31'!K90</f>
        <v>0</v>
      </c>
      <c r="K88" s="15">
        <f t="shared" si="13"/>
        <v>33</v>
      </c>
      <c r="L88" s="18">
        <f>frq!C88</f>
        <v>1</v>
      </c>
      <c r="M88" s="125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3">
        <f>'[2]31'!B91</f>
        <v>42</v>
      </c>
      <c r="C89" s="194">
        <f>'[2]31'!C91</f>
        <v>30</v>
      </c>
      <c r="D89" s="194">
        <f>'[2]31'!D91</f>
        <v>0</v>
      </c>
      <c r="E89" s="194">
        <f>'[2]31'!E91</f>
        <v>0</v>
      </c>
      <c r="F89" s="15">
        <f t="shared" si="16"/>
        <v>72</v>
      </c>
      <c r="G89" s="193">
        <f>'[2]31'!H91</f>
        <v>33</v>
      </c>
      <c r="H89" s="194">
        <f>'[2]31'!I91</f>
        <v>0</v>
      </c>
      <c r="I89" s="194">
        <f>'[2]31'!J91</f>
        <v>0</v>
      </c>
      <c r="J89" s="194">
        <f>'[2]31'!K91</f>
        <v>0</v>
      </c>
      <c r="K89" s="15">
        <f t="shared" si="13"/>
        <v>33</v>
      </c>
      <c r="L89" s="18">
        <f>frq!C89</f>
        <v>1</v>
      </c>
      <c r="M89" s="125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3">
        <f>'[2]31'!B92</f>
        <v>42</v>
      </c>
      <c r="C90" s="194">
        <f>'[2]31'!C92</f>
        <v>30</v>
      </c>
      <c r="D90" s="194">
        <f>'[2]31'!D92</f>
        <v>0</v>
      </c>
      <c r="E90" s="194">
        <f>'[2]31'!E92</f>
        <v>0</v>
      </c>
      <c r="F90" s="15">
        <f t="shared" si="16"/>
        <v>72</v>
      </c>
      <c r="G90" s="193">
        <f>'[2]31'!H92</f>
        <v>33</v>
      </c>
      <c r="H90" s="194">
        <f>'[2]31'!I92</f>
        <v>0</v>
      </c>
      <c r="I90" s="194">
        <f>'[2]31'!J92</f>
        <v>0</v>
      </c>
      <c r="J90" s="194">
        <f>'[2]31'!K92</f>
        <v>0</v>
      </c>
      <c r="K90" s="15">
        <f t="shared" si="13"/>
        <v>33</v>
      </c>
      <c r="L90" s="18">
        <f>frq!C90</f>
        <v>1</v>
      </c>
      <c r="M90" s="125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3">
        <f>'[2]31'!B93</f>
        <v>42</v>
      </c>
      <c r="C91" s="194">
        <f>'[2]31'!C93</f>
        <v>30</v>
      </c>
      <c r="D91" s="194">
        <f>'[2]31'!D93</f>
        <v>0</v>
      </c>
      <c r="E91" s="194">
        <f>'[2]31'!E93</f>
        <v>0</v>
      </c>
      <c r="F91" s="15">
        <f t="shared" si="16"/>
        <v>72</v>
      </c>
      <c r="G91" s="193">
        <f>'[2]31'!H93</f>
        <v>33</v>
      </c>
      <c r="H91" s="194">
        <f>'[2]31'!I93</f>
        <v>0</v>
      </c>
      <c r="I91" s="194">
        <f>'[2]31'!J93</f>
        <v>0</v>
      </c>
      <c r="J91" s="194">
        <f>'[2]31'!K93</f>
        <v>0</v>
      </c>
      <c r="K91" s="15">
        <f t="shared" si="13"/>
        <v>33</v>
      </c>
      <c r="L91" s="18">
        <f>frq!C91</f>
        <v>1</v>
      </c>
      <c r="M91" s="125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3">
        <f>'[2]31'!B94</f>
        <v>42</v>
      </c>
      <c r="C92" s="194">
        <f>'[2]31'!C94</f>
        <v>30</v>
      </c>
      <c r="D92" s="194">
        <f>'[2]31'!D94</f>
        <v>0</v>
      </c>
      <c r="E92" s="194">
        <f>'[2]31'!E94</f>
        <v>0</v>
      </c>
      <c r="F92" s="15">
        <f t="shared" si="16"/>
        <v>72</v>
      </c>
      <c r="G92" s="193">
        <f>'[2]31'!H94</f>
        <v>32</v>
      </c>
      <c r="H92" s="194">
        <f>'[2]31'!I94</f>
        <v>0</v>
      </c>
      <c r="I92" s="194">
        <f>'[2]31'!J94</f>
        <v>0</v>
      </c>
      <c r="J92" s="194">
        <f>'[2]31'!K94</f>
        <v>0</v>
      </c>
      <c r="K92" s="15">
        <f t="shared" si="13"/>
        <v>32</v>
      </c>
      <c r="L92" s="18">
        <f>frq!C92</f>
        <v>1</v>
      </c>
      <c r="M92" s="125">
        <f t="shared" si="14"/>
        <v>31.6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31.6</v>
      </c>
      <c r="R92" s="18">
        <v>0.4</v>
      </c>
    </row>
    <row r="93" spans="1:18">
      <c r="A93" s="8" t="s">
        <v>135</v>
      </c>
      <c r="B93" s="193">
        <f>'[2]31'!B95</f>
        <v>42</v>
      </c>
      <c r="C93" s="194">
        <f>'[2]31'!C95</f>
        <v>30</v>
      </c>
      <c r="D93" s="194">
        <f>'[2]31'!D95</f>
        <v>0</v>
      </c>
      <c r="E93" s="194">
        <f>'[2]31'!E95</f>
        <v>0</v>
      </c>
      <c r="F93" s="15">
        <f t="shared" si="16"/>
        <v>72</v>
      </c>
      <c r="G93" s="193">
        <f>'[2]31'!H95</f>
        <v>32</v>
      </c>
      <c r="H93" s="194">
        <f>'[2]31'!I95</f>
        <v>0</v>
      </c>
      <c r="I93" s="194">
        <f>'[2]31'!J95</f>
        <v>0</v>
      </c>
      <c r="J93" s="194">
        <f>'[2]31'!K95</f>
        <v>0</v>
      </c>
      <c r="K93" s="15">
        <f t="shared" si="13"/>
        <v>32</v>
      </c>
      <c r="L93" s="18">
        <f>frq!C93</f>
        <v>1</v>
      </c>
      <c r="M93" s="125">
        <f t="shared" si="14"/>
        <v>31.6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31.6</v>
      </c>
      <c r="R93" s="18">
        <v>0.4</v>
      </c>
    </row>
    <row r="94" spans="1:18">
      <c r="A94" s="8" t="s">
        <v>136</v>
      </c>
      <c r="B94" s="193">
        <f>'[2]31'!B96</f>
        <v>42</v>
      </c>
      <c r="C94" s="194">
        <f>'[2]31'!C96</f>
        <v>30</v>
      </c>
      <c r="D94" s="194">
        <f>'[2]31'!D96</f>
        <v>0</v>
      </c>
      <c r="E94" s="194">
        <f>'[2]31'!E96</f>
        <v>0</v>
      </c>
      <c r="F94" s="15">
        <f t="shared" si="16"/>
        <v>72</v>
      </c>
      <c r="G94" s="193">
        <f>'[2]31'!H96</f>
        <v>32</v>
      </c>
      <c r="H94" s="194">
        <f>'[2]31'!I96</f>
        <v>0</v>
      </c>
      <c r="I94" s="194">
        <f>'[2]31'!J96</f>
        <v>0</v>
      </c>
      <c r="J94" s="194">
        <f>'[2]31'!K96</f>
        <v>0</v>
      </c>
      <c r="K94" s="15">
        <f t="shared" si="13"/>
        <v>32</v>
      </c>
      <c r="L94" s="18">
        <f>frq!C94</f>
        <v>1</v>
      </c>
      <c r="M94" s="125">
        <f t="shared" si="14"/>
        <v>31.6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31.6</v>
      </c>
      <c r="R94" s="18">
        <v>0.4</v>
      </c>
    </row>
    <row r="95" spans="1:18">
      <c r="A95" s="8" t="s">
        <v>137</v>
      </c>
      <c r="B95" s="193">
        <f>'[2]31'!B97</f>
        <v>42</v>
      </c>
      <c r="C95" s="194">
        <f>'[2]31'!C97</f>
        <v>30</v>
      </c>
      <c r="D95" s="194">
        <f>'[2]31'!D97</f>
        <v>0</v>
      </c>
      <c r="E95" s="194">
        <f>'[2]31'!E97</f>
        <v>0</v>
      </c>
      <c r="F95" s="15">
        <f t="shared" si="16"/>
        <v>72</v>
      </c>
      <c r="G95" s="193">
        <f>'[2]31'!H97</f>
        <v>32</v>
      </c>
      <c r="H95" s="194">
        <f>'[2]31'!I97</f>
        <v>0</v>
      </c>
      <c r="I95" s="194">
        <f>'[2]31'!J97</f>
        <v>0</v>
      </c>
      <c r="J95" s="194">
        <f>'[2]31'!K97</f>
        <v>0</v>
      </c>
      <c r="K95" s="15">
        <f t="shared" si="13"/>
        <v>32</v>
      </c>
      <c r="L95" s="18">
        <f>frq!C95</f>
        <v>1</v>
      </c>
      <c r="M95" s="125">
        <f t="shared" si="14"/>
        <v>31.6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31.6</v>
      </c>
      <c r="R95" s="18">
        <v>0.4</v>
      </c>
    </row>
    <row r="96" spans="1:18">
      <c r="A96" s="8" t="s">
        <v>138</v>
      </c>
      <c r="B96" s="193">
        <f>'[2]31'!B98</f>
        <v>42</v>
      </c>
      <c r="C96" s="194">
        <f>'[2]31'!C98</f>
        <v>30</v>
      </c>
      <c r="D96" s="194">
        <f>'[2]31'!D98</f>
        <v>0</v>
      </c>
      <c r="E96" s="194">
        <f>'[2]31'!E98</f>
        <v>0</v>
      </c>
      <c r="F96" s="15">
        <f t="shared" si="16"/>
        <v>72</v>
      </c>
      <c r="G96" s="193">
        <f>'[2]31'!H98</f>
        <v>32</v>
      </c>
      <c r="H96" s="194">
        <f>'[2]31'!I98</f>
        <v>0</v>
      </c>
      <c r="I96" s="194">
        <f>'[2]31'!J98</f>
        <v>0</v>
      </c>
      <c r="J96" s="194">
        <f>'[2]31'!K98</f>
        <v>0</v>
      </c>
      <c r="K96" s="15">
        <f t="shared" si="13"/>
        <v>32</v>
      </c>
      <c r="L96" s="18">
        <f>frq!C96</f>
        <v>1</v>
      </c>
      <c r="M96" s="125">
        <f t="shared" si="14"/>
        <v>31.6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31.6</v>
      </c>
      <c r="R96" s="18">
        <v>0.4</v>
      </c>
    </row>
    <row r="97" spans="1:18">
      <c r="A97" s="8" t="s">
        <v>139</v>
      </c>
      <c r="B97" s="193">
        <f>'[2]31'!B99</f>
        <v>42</v>
      </c>
      <c r="C97" s="194">
        <f>'[2]31'!C99</f>
        <v>30</v>
      </c>
      <c r="D97" s="194">
        <f>'[2]31'!D99</f>
        <v>0</v>
      </c>
      <c r="E97" s="194">
        <f>'[2]31'!E99</f>
        <v>0</v>
      </c>
      <c r="F97" s="15">
        <f t="shared" si="16"/>
        <v>72</v>
      </c>
      <c r="G97" s="193">
        <f>'[2]31'!H99</f>
        <v>32</v>
      </c>
      <c r="H97" s="194">
        <f>'[2]31'!I99</f>
        <v>0</v>
      </c>
      <c r="I97" s="194">
        <f>'[2]31'!J99</f>
        <v>0</v>
      </c>
      <c r="J97" s="194">
        <f>'[2]31'!K99</f>
        <v>0</v>
      </c>
      <c r="K97" s="15">
        <f t="shared" si="13"/>
        <v>32</v>
      </c>
      <c r="L97" s="18">
        <f>frq!C97</f>
        <v>1</v>
      </c>
      <c r="M97" s="125">
        <f t="shared" si="14"/>
        <v>31.6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31.6</v>
      </c>
      <c r="R97" s="18">
        <v>0.4</v>
      </c>
    </row>
    <row r="98" spans="1:18" ht="15.75" thickBot="1">
      <c r="A98" s="8" t="s">
        <v>140</v>
      </c>
      <c r="B98" s="193">
        <f>'[2]31'!B100</f>
        <v>42</v>
      </c>
      <c r="C98" s="194">
        <f>'[2]31'!C100</f>
        <v>30</v>
      </c>
      <c r="D98" s="194">
        <f>'[2]31'!D100</f>
        <v>0</v>
      </c>
      <c r="E98" s="194">
        <f>'[2]31'!E100</f>
        <v>0</v>
      </c>
      <c r="F98" s="15">
        <f t="shared" si="16"/>
        <v>72</v>
      </c>
      <c r="G98" s="193">
        <f>'[2]31'!H100</f>
        <v>32</v>
      </c>
      <c r="H98" s="194">
        <f>'[2]31'!I100</f>
        <v>0</v>
      </c>
      <c r="I98" s="194">
        <f>'[2]31'!J100</f>
        <v>0</v>
      </c>
      <c r="J98" s="194">
        <f>'[2]31'!K100</f>
        <v>0</v>
      </c>
      <c r="K98" s="15">
        <f t="shared" si="13"/>
        <v>32</v>
      </c>
      <c r="L98" s="18">
        <f>frq!C98</f>
        <v>1</v>
      </c>
      <c r="M98" s="125">
        <f t="shared" si="14"/>
        <v>31.6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31.6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1.008</v>
      </c>
      <c r="C99" s="129">
        <f t="shared" si="17"/>
        <v>0.72</v>
      </c>
      <c r="D99" s="129">
        <f t="shared" si="17"/>
        <v>0</v>
      </c>
      <c r="E99" s="129">
        <f t="shared" si="17"/>
        <v>0</v>
      </c>
      <c r="F99" s="129">
        <f t="shared" si="17"/>
        <v>1.728</v>
      </c>
      <c r="G99" s="129">
        <f t="shared" si="17"/>
        <v>0.79774999999999996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0.79774999999999996</v>
      </c>
      <c r="L99" s="129">
        <f t="shared" si="17"/>
        <v>2.4E-2</v>
      </c>
      <c r="M99" s="129">
        <f t="shared" si="17"/>
        <v>0.78544999999999954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0.78544999999999954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81" activePane="bottomRight" state="frozen"/>
      <selection activeCell="B3" sqref="B3"/>
      <selection pane="topRight" activeCell="B3" sqref="B3"/>
      <selection pane="bottomLeft" activeCell="B3" sqref="B3"/>
      <selection pane="bottomRight" activeCell="AS105" sqref="AS105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45138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980</v>
      </c>
      <c r="G3" s="16">
        <f>'[3]31'!G5</f>
        <v>0</v>
      </c>
      <c r="H3" s="17">
        <f>SUM(B3:G3)</f>
        <v>1300</v>
      </c>
      <c r="I3" s="15">
        <f>'[3]31'!J5</f>
        <v>270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15.89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15.89</v>
      </c>
      <c r="AE3" s="8">
        <f>BD3</f>
        <v>15.89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15.89</v>
      </c>
      <c r="AL3" s="8">
        <f t="shared" ref="AL3:AQ18" si="3">Q3-X3-AE3</f>
        <v>238.22000000000003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238.22000000000003</v>
      </c>
      <c r="AT3" s="8">
        <v>30.93</v>
      </c>
      <c r="AU3" s="8">
        <v>30.93</v>
      </c>
      <c r="AW3" s="197">
        <v>15.89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15.89</v>
      </c>
      <c r="BD3" s="197">
        <v>15.89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15.89</v>
      </c>
      <c r="BL3" s="8">
        <f>AT3</f>
        <v>30.93</v>
      </c>
      <c r="BM3" s="8">
        <f>AU3</f>
        <v>30.93</v>
      </c>
      <c r="BN3" s="8">
        <f>BC3</f>
        <v>15.89</v>
      </c>
      <c r="BO3" s="8">
        <f>BJ3</f>
        <v>15.89</v>
      </c>
      <c r="BP3" s="140">
        <f>BL3-BN3</f>
        <v>15.04</v>
      </c>
      <c r="BQ3" s="140">
        <f>BM3-BO3</f>
        <v>15.04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980</v>
      </c>
      <c r="G4" s="16">
        <f>'[3]31'!G6</f>
        <v>0</v>
      </c>
      <c r="H4" s="17">
        <f>SUM(B4:G4)</f>
        <v>1300</v>
      </c>
      <c r="I4" s="15">
        <f>'[3]31'!J6</f>
        <v>270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15.89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15.89</v>
      </c>
      <c r="AE4" s="8">
        <f t="shared" ref="AE4:AE67" si="11">BD4</f>
        <v>15.89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15.89</v>
      </c>
      <c r="AL4" s="8">
        <f t="shared" si="3"/>
        <v>238.22000000000003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238.22000000000003</v>
      </c>
      <c r="AT4" s="8">
        <v>30.93</v>
      </c>
      <c r="AU4" s="8">
        <v>30.93</v>
      </c>
      <c r="AW4" s="197">
        <v>15.89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15.89</v>
      </c>
      <c r="BD4" s="197">
        <v>15.89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15.89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15.89</v>
      </c>
      <c r="BO4" s="8">
        <f t="shared" ref="BO4:BO67" si="24">BJ4</f>
        <v>15.89</v>
      </c>
      <c r="BP4" s="140">
        <f t="shared" ref="BP4:BP67" si="25">BL4-BN4</f>
        <v>15.04</v>
      </c>
      <c r="BQ4" s="140">
        <f t="shared" ref="BQ4:BQ67" si="26">BM4-BO4</f>
        <v>15.04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980</v>
      </c>
      <c r="G5" s="16">
        <f>'[3]31'!G7</f>
        <v>0</v>
      </c>
      <c r="H5" s="17">
        <f t="shared" ref="H5:H68" si="27">SUM(B5:G5)</f>
        <v>1300</v>
      </c>
      <c r="I5" s="15">
        <f>'[3]31'!J7</f>
        <v>270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24.28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24.28</v>
      </c>
      <c r="AE5" s="8">
        <f t="shared" si="11"/>
        <v>24.28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24.28</v>
      </c>
      <c r="AL5" s="8">
        <f t="shared" si="3"/>
        <v>221.44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221.44</v>
      </c>
      <c r="AT5" s="8">
        <v>30.93</v>
      </c>
      <c r="AU5" s="8">
        <v>30.93</v>
      </c>
      <c r="AW5" s="197">
        <v>24.28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24.28</v>
      </c>
      <c r="BD5" s="197">
        <v>24.28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24.28</v>
      </c>
      <c r="BL5" s="8">
        <f t="shared" si="21"/>
        <v>30.93</v>
      </c>
      <c r="BM5" s="8">
        <f t="shared" si="22"/>
        <v>30.93</v>
      </c>
      <c r="BN5" s="8">
        <f t="shared" si="23"/>
        <v>24.28</v>
      </c>
      <c r="BO5" s="8">
        <f t="shared" si="24"/>
        <v>24.28</v>
      </c>
      <c r="BP5" s="140">
        <f t="shared" si="25"/>
        <v>6.6499999999999986</v>
      </c>
      <c r="BQ5" s="140">
        <f t="shared" si="26"/>
        <v>6.6499999999999986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980</v>
      </c>
      <c r="G6" s="16">
        <f>'[3]31'!G8</f>
        <v>0</v>
      </c>
      <c r="H6" s="17">
        <f t="shared" si="27"/>
        <v>1300</v>
      </c>
      <c r="I6" s="15">
        <f>'[3]31'!J8</f>
        <v>270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24.28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24.28</v>
      </c>
      <c r="AE6" s="8">
        <f t="shared" si="11"/>
        <v>24.28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24.28</v>
      </c>
      <c r="AL6" s="8">
        <f t="shared" si="3"/>
        <v>221.44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221.44</v>
      </c>
      <c r="AT6" s="8">
        <v>30.93</v>
      </c>
      <c r="AU6" s="8">
        <v>30.93</v>
      </c>
      <c r="AW6" s="197">
        <v>24.28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24.28</v>
      </c>
      <c r="BD6" s="197">
        <v>24.28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24.28</v>
      </c>
      <c r="BL6" s="8">
        <f t="shared" si="21"/>
        <v>30.93</v>
      </c>
      <c r="BM6" s="8">
        <f t="shared" si="22"/>
        <v>30.93</v>
      </c>
      <c r="BN6" s="8">
        <f t="shared" si="23"/>
        <v>24.28</v>
      </c>
      <c r="BO6" s="8">
        <f t="shared" si="24"/>
        <v>24.28</v>
      </c>
      <c r="BP6" s="140">
        <f t="shared" si="25"/>
        <v>6.6499999999999986</v>
      </c>
      <c r="BQ6" s="140">
        <f t="shared" si="26"/>
        <v>6.6499999999999986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980</v>
      </c>
      <c r="G7" s="16">
        <f>'[3]31'!G9</f>
        <v>0</v>
      </c>
      <c r="H7" s="17">
        <f t="shared" si="27"/>
        <v>1300</v>
      </c>
      <c r="I7" s="15">
        <f>'[3]31'!J9</f>
        <v>270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23.47</v>
      </c>
      <c r="AU7" s="8">
        <v>23.47</v>
      </c>
      <c r="AW7" s="197">
        <v>26.99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26.99</v>
      </c>
      <c r="BD7" s="197">
        <v>26.99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26.99</v>
      </c>
      <c r="BL7" s="8">
        <f t="shared" si="21"/>
        <v>23.47</v>
      </c>
      <c r="BM7" s="8">
        <f t="shared" si="22"/>
        <v>23.47</v>
      </c>
      <c r="BN7" s="8">
        <f t="shared" si="23"/>
        <v>26.99</v>
      </c>
      <c r="BO7" s="8">
        <f t="shared" si="24"/>
        <v>26.99</v>
      </c>
      <c r="BP7" s="140">
        <f t="shared" si="25"/>
        <v>-3.5199999999999996</v>
      </c>
      <c r="BQ7" s="140">
        <f t="shared" si="26"/>
        <v>-3.5199999999999996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980</v>
      </c>
      <c r="G8" s="16">
        <f>'[3]31'!G10</f>
        <v>0</v>
      </c>
      <c r="H8" s="17">
        <f t="shared" si="27"/>
        <v>1300</v>
      </c>
      <c r="I8" s="15">
        <f>'[3]31'!J10</f>
        <v>270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23.47</v>
      </c>
      <c r="AU8" s="8">
        <v>23.47</v>
      </c>
      <c r="AW8" s="197">
        <v>26.99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26.99</v>
      </c>
      <c r="BD8" s="197">
        <v>26.99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26.99</v>
      </c>
      <c r="BL8" s="8">
        <f t="shared" si="21"/>
        <v>23.47</v>
      </c>
      <c r="BM8" s="8">
        <f t="shared" si="22"/>
        <v>23.47</v>
      </c>
      <c r="BN8" s="8">
        <f t="shared" si="23"/>
        <v>26.99</v>
      </c>
      <c r="BO8" s="8">
        <f t="shared" si="24"/>
        <v>26.99</v>
      </c>
      <c r="BP8" s="140">
        <f t="shared" si="25"/>
        <v>-3.5199999999999996</v>
      </c>
      <c r="BQ8" s="140">
        <f t="shared" si="26"/>
        <v>-3.5199999999999996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980</v>
      </c>
      <c r="G9" s="16">
        <f>'[3]31'!G11</f>
        <v>0</v>
      </c>
      <c r="H9" s="17">
        <f t="shared" si="27"/>
        <v>1300</v>
      </c>
      <c r="I9" s="15">
        <f>'[3]31'!J11</f>
        <v>270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23.47</v>
      </c>
      <c r="AU9" s="8">
        <v>23.47</v>
      </c>
      <c r="AW9" s="197">
        <v>26.99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26.99</v>
      </c>
      <c r="BD9" s="197">
        <v>26.99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26.99</v>
      </c>
      <c r="BL9" s="8">
        <f t="shared" si="21"/>
        <v>23.47</v>
      </c>
      <c r="BM9" s="8">
        <f t="shared" si="22"/>
        <v>23.47</v>
      </c>
      <c r="BN9" s="8">
        <f t="shared" si="23"/>
        <v>26.99</v>
      </c>
      <c r="BO9" s="8">
        <f t="shared" si="24"/>
        <v>26.99</v>
      </c>
      <c r="BP9" s="140">
        <f t="shared" si="25"/>
        <v>-3.5199999999999996</v>
      </c>
      <c r="BQ9" s="140">
        <f t="shared" si="26"/>
        <v>-3.5199999999999996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980</v>
      </c>
      <c r="G10" s="16">
        <f>'[3]31'!G12</f>
        <v>0</v>
      </c>
      <c r="H10" s="17">
        <f t="shared" si="27"/>
        <v>1300</v>
      </c>
      <c r="I10" s="15">
        <f>'[3]31'!J12</f>
        <v>270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23.47</v>
      </c>
      <c r="AU10" s="8">
        <v>23.47</v>
      </c>
      <c r="AW10" s="197">
        <v>26.99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26.99</v>
      </c>
      <c r="BD10" s="197">
        <v>26.99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26.99</v>
      </c>
      <c r="BL10" s="8">
        <f t="shared" si="21"/>
        <v>23.47</v>
      </c>
      <c r="BM10" s="8">
        <f t="shared" si="22"/>
        <v>23.47</v>
      </c>
      <c r="BN10" s="8">
        <f t="shared" si="23"/>
        <v>26.99</v>
      </c>
      <c r="BO10" s="8">
        <f t="shared" si="24"/>
        <v>26.99</v>
      </c>
      <c r="BP10" s="140">
        <f t="shared" si="25"/>
        <v>-3.5199999999999996</v>
      </c>
      <c r="BQ10" s="140">
        <f t="shared" si="26"/>
        <v>-3.5199999999999996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980</v>
      </c>
      <c r="G11" s="16">
        <f>'[3]31'!G13</f>
        <v>0</v>
      </c>
      <c r="H11" s="17">
        <f t="shared" si="27"/>
        <v>1300</v>
      </c>
      <c r="I11" s="15">
        <f>'[3]31'!J13</f>
        <v>270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26.09</v>
      </c>
      <c r="AU11" s="8">
        <v>26.09</v>
      </c>
      <c r="AW11" s="197">
        <v>26.99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26.99</v>
      </c>
      <c r="BD11" s="197">
        <v>26.99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26.99</v>
      </c>
      <c r="BL11" s="8">
        <f t="shared" si="21"/>
        <v>26.09</v>
      </c>
      <c r="BM11" s="8">
        <f t="shared" si="22"/>
        <v>26.09</v>
      </c>
      <c r="BN11" s="8">
        <f t="shared" si="23"/>
        <v>26.99</v>
      </c>
      <c r="BO11" s="8">
        <f t="shared" si="24"/>
        <v>26.99</v>
      </c>
      <c r="BP11" s="140">
        <f t="shared" si="25"/>
        <v>-0.89999999999999858</v>
      </c>
      <c r="BQ11" s="140">
        <f t="shared" si="26"/>
        <v>-0.89999999999999858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980</v>
      </c>
      <c r="G12" s="16">
        <f>'[3]31'!G14</f>
        <v>0</v>
      </c>
      <c r="H12" s="17">
        <f t="shared" si="27"/>
        <v>1300</v>
      </c>
      <c r="I12" s="15">
        <f>'[3]31'!J14</f>
        <v>270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26.09</v>
      </c>
      <c r="AU12" s="8">
        <v>26.09</v>
      </c>
      <c r="AW12" s="197">
        <v>26.99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26.99</v>
      </c>
      <c r="BD12" s="197">
        <v>26.99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26.99</v>
      </c>
      <c r="BL12" s="8">
        <f t="shared" si="21"/>
        <v>26.09</v>
      </c>
      <c r="BM12" s="8">
        <f t="shared" si="22"/>
        <v>26.09</v>
      </c>
      <c r="BN12" s="8">
        <f t="shared" si="23"/>
        <v>26.99</v>
      </c>
      <c r="BO12" s="8">
        <f t="shared" si="24"/>
        <v>26.99</v>
      </c>
      <c r="BP12" s="140">
        <f t="shared" si="25"/>
        <v>-0.89999999999999858</v>
      </c>
      <c r="BQ12" s="140">
        <f t="shared" si="26"/>
        <v>-0.89999999999999858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980</v>
      </c>
      <c r="G13" s="16">
        <f>'[3]31'!G15</f>
        <v>0</v>
      </c>
      <c r="H13" s="17">
        <f t="shared" si="27"/>
        <v>1300</v>
      </c>
      <c r="I13" s="15">
        <f>'[3]31'!J15</f>
        <v>270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26.09</v>
      </c>
      <c r="AU13" s="8">
        <v>26.09</v>
      </c>
      <c r="AW13" s="197">
        <v>26.99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26.99</v>
      </c>
      <c r="BD13" s="197">
        <v>26.99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26.99</v>
      </c>
      <c r="BL13" s="8">
        <f t="shared" si="21"/>
        <v>26.09</v>
      </c>
      <c r="BM13" s="8">
        <f t="shared" si="22"/>
        <v>26.09</v>
      </c>
      <c r="BN13" s="8">
        <f t="shared" si="23"/>
        <v>26.99</v>
      </c>
      <c r="BO13" s="8">
        <f t="shared" si="24"/>
        <v>26.99</v>
      </c>
      <c r="BP13" s="140">
        <f t="shared" si="25"/>
        <v>-0.89999999999999858</v>
      </c>
      <c r="BQ13" s="140">
        <f t="shared" si="26"/>
        <v>-0.89999999999999858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980</v>
      </c>
      <c r="G14" s="16">
        <f>'[3]31'!G16</f>
        <v>0</v>
      </c>
      <c r="H14" s="17">
        <f t="shared" si="27"/>
        <v>1300</v>
      </c>
      <c r="I14" s="15">
        <f>'[3]31'!J16</f>
        <v>270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26.09</v>
      </c>
      <c r="AU14" s="8">
        <v>26.09</v>
      </c>
      <c r="AW14" s="197">
        <v>26.99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26.99</v>
      </c>
      <c r="BD14" s="197">
        <v>26.99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26.99</v>
      </c>
      <c r="BL14" s="8">
        <f t="shared" si="21"/>
        <v>26.09</v>
      </c>
      <c r="BM14" s="8">
        <f t="shared" si="22"/>
        <v>26.09</v>
      </c>
      <c r="BN14" s="8">
        <f t="shared" si="23"/>
        <v>26.99</v>
      </c>
      <c r="BO14" s="8">
        <f t="shared" si="24"/>
        <v>26.99</v>
      </c>
      <c r="BP14" s="140">
        <f t="shared" si="25"/>
        <v>-0.89999999999999858</v>
      </c>
      <c r="BQ14" s="140">
        <f t="shared" si="26"/>
        <v>-0.89999999999999858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980</v>
      </c>
      <c r="G15" s="16">
        <f>'[3]31'!G17</f>
        <v>0</v>
      </c>
      <c r="H15" s="17">
        <f t="shared" si="27"/>
        <v>1300</v>
      </c>
      <c r="I15" s="15">
        <f>'[3]31'!J17</f>
        <v>270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26.09</v>
      </c>
      <c r="AU15" s="8">
        <v>26.09</v>
      </c>
      <c r="AW15" s="197">
        <v>26.99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26.99</v>
      </c>
      <c r="BD15" s="197">
        <v>26.99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26.99</v>
      </c>
      <c r="BL15" s="8">
        <f t="shared" si="21"/>
        <v>26.09</v>
      </c>
      <c r="BM15" s="8">
        <f t="shared" si="22"/>
        <v>26.09</v>
      </c>
      <c r="BN15" s="8">
        <f t="shared" si="23"/>
        <v>26.99</v>
      </c>
      <c r="BO15" s="8">
        <f t="shared" si="24"/>
        <v>26.99</v>
      </c>
      <c r="BP15" s="140">
        <f t="shared" si="25"/>
        <v>-0.89999999999999858</v>
      </c>
      <c r="BQ15" s="140">
        <f t="shared" si="26"/>
        <v>-0.89999999999999858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980</v>
      </c>
      <c r="G16" s="16">
        <f>'[3]31'!G18</f>
        <v>0</v>
      </c>
      <c r="H16" s="17">
        <f t="shared" si="27"/>
        <v>1300</v>
      </c>
      <c r="I16" s="15">
        <f>'[3]31'!J18</f>
        <v>270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26.09</v>
      </c>
      <c r="AU16" s="8">
        <v>26.09</v>
      </c>
      <c r="AW16" s="197">
        <v>26.99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26.99</v>
      </c>
      <c r="BD16" s="197">
        <v>26.99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26.99</v>
      </c>
      <c r="BL16" s="8">
        <f t="shared" si="21"/>
        <v>26.09</v>
      </c>
      <c r="BM16" s="8">
        <f t="shared" si="22"/>
        <v>26.09</v>
      </c>
      <c r="BN16" s="8">
        <f t="shared" si="23"/>
        <v>26.99</v>
      </c>
      <c r="BO16" s="8">
        <f t="shared" si="24"/>
        <v>26.99</v>
      </c>
      <c r="BP16" s="140">
        <f t="shared" si="25"/>
        <v>-0.89999999999999858</v>
      </c>
      <c r="BQ16" s="140">
        <f t="shared" si="26"/>
        <v>-0.89999999999999858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980</v>
      </c>
      <c r="G17" s="16">
        <f>'[3]31'!G19</f>
        <v>0</v>
      </c>
      <c r="H17" s="17">
        <f t="shared" si="27"/>
        <v>1300</v>
      </c>
      <c r="I17" s="15">
        <f>'[3]31'!J19</f>
        <v>270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26.09</v>
      </c>
      <c r="AU17" s="8">
        <v>26.09</v>
      </c>
      <c r="AW17" s="197">
        <v>26.99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26.99</v>
      </c>
      <c r="BD17" s="197">
        <v>26.99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26.99</v>
      </c>
      <c r="BL17" s="8">
        <f t="shared" si="21"/>
        <v>26.09</v>
      </c>
      <c r="BM17" s="8">
        <f t="shared" si="22"/>
        <v>26.09</v>
      </c>
      <c r="BN17" s="8">
        <f t="shared" si="23"/>
        <v>26.99</v>
      </c>
      <c r="BO17" s="8">
        <f t="shared" si="24"/>
        <v>26.99</v>
      </c>
      <c r="BP17" s="140">
        <f t="shared" si="25"/>
        <v>-0.89999999999999858</v>
      </c>
      <c r="BQ17" s="140">
        <f t="shared" si="26"/>
        <v>-0.89999999999999858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980</v>
      </c>
      <c r="G18" s="16">
        <f>'[3]31'!G20</f>
        <v>0</v>
      </c>
      <c r="H18" s="17">
        <f t="shared" si="27"/>
        <v>1300</v>
      </c>
      <c r="I18" s="15">
        <f>'[3]31'!J20</f>
        <v>270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26.09</v>
      </c>
      <c r="AU18" s="8">
        <v>26.09</v>
      </c>
      <c r="AW18" s="197">
        <v>26.99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26.99</v>
      </c>
      <c r="BD18" s="197">
        <v>26.99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26.99</v>
      </c>
      <c r="BL18" s="8">
        <f t="shared" si="21"/>
        <v>26.09</v>
      </c>
      <c r="BM18" s="8">
        <f t="shared" si="22"/>
        <v>26.09</v>
      </c>
      <c r="BN18" s="8">
        <f t="shared" si="23"/>
        <v>26.99</v>
      </c>
      <c r="BO18" s="8">
        <f t="shared" si="24"/>
        <v>26.99</v>
      </c>
      <c r="BP18" s="140">
        <f t="shared" si="25"/>
        <v>-0.89999999999999858</v>
      </c>
      <c r="BQ18" s="140">
        <f t="shared" si="26"/>
        <v>-0.89999999999999858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980</v>
      </c>
      <c r="G19" s="16">
        <f>'[3]31'!G21</f>
        <v>0</v>
      </c>
      <c r="H19" s="17">
        <f t="shared" si="27"/>
        <v>1300</v>
      </c>
      <c r="I19" s="15">
        <f>'[3]31'!J21</f>
        <v>270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26.09</v>
      </c>
      <c r="AU19" s="8">
        <v>26.09</v>
      </c>
      <c r="AW19" s="197">
        <v>26.99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26.99</v>
      </c>
      <c r="BD19" s="197">
        <v>26.99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26.99</v>
      </c>
      <c r="BL19" s="8">
        <f t="shared" si="21"/>
        <v>26.09</v>
      </c>
      <c r="BM19" s="8">
        <f t="shared" si="22"/>
        <v>26.09</v>
      </c>
      <c r="BN19" s="8">
        <f t="shared" si="23"/>
        <v>26.99</v>
      </c>
      <c r="BO19" s="8">
        <f t="shared" si="24"/>
        <v>26.99</v>
      </c>
      <c r="BP19" s="140">
        <f t="shared" si="25"/>
        <v>-0.89999999999999858</v>
      </c>
      <c r="BQ19" s="140">
        <f t="shared" si="26"/>
        <v>-0.89999999999999858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980</v>
      </c>
      <c r="G20" s="16">
        <f>'[3]31'!G22</f>
        <v>0</v>
      </c>
      <c r="H20" s="17">
        <f t="shared" si="27"/>
        <v>1300</v>
      </c>
      <c r="I20" s="15">
        <f>'[3]31'!J22</f>
        <v>270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26.09</v>
      </c>
      <c r="AU20" s="8">
        <v>26.09</v>
      </c>
      <c r="AW20" s="197">
        <v>26.99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26.99</v>
      </c>
      <c r="BD20" s="197">
        <v>26.99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26.99</v>
      </c>
      <c r="BL20" s="8">
        <f t="shared" si="21"/>
        <v>26.09</v>
      </c>
      <c r="BM20" s="8">
        <f t="shared" si="22"/>
        <v>26.09</v>
      </c>
      <c r="BN20" s="8">
        <f t="shared" si="23"/>
        <v>26.99</v>
      </c>
      <c r="BO20" s="8">
        <f t="shared" si="24"/>
        <v>26.99</v>
      </c>
      <c r="BP20" s="140">
        <f t="shared" si="25"/>
        <v>-0.89999999999999858</v>
      </c>
      <c r="BQ20" s="140">
        <f t="shared" si="26"/>
        <v>-0.89999999999999858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980</v>
      </c>
      <c r="G21" s="16">
        <f>'[3]31'!G23</f>
        <v>0</v>
      </c>
      <c r="H21" s="17">
        <f t="shared" si="27"/>
        <v>1300</v>
      </c>
      <c r="I21" s="15">
        <f>'[3]31'!J23</f>
        <v>270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26.09</v>
      </c>
      <c r="AU21" s="8">
        <v>26.09</v>
      </c>
      <c r="AW21" s="197">
        <v>26.99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26.99</v>
      </c>
      <c r="BD21" s="197">
        <v>26.99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26.99</v>
      </c>
      <c r="BL21" s="8">
        <f t="shared" si="21"/>
        <v>26.09</v>
      </c>
      <c r="BM21" s="8">
        <f t="shared" si="22"/>
        <v>26.09</v>
      </c>
      <c r="BN21" s="8">
        <f t="shared" si="23"/>
        <v>26.99</v>
      </c>
      <c r="BO21" s="8">
        <f t="shared" si="24"/>
        <v>26.99</v>
      </c>
      <c r="BP21" s="140">
        <f t="shared" si="25"/>
        <v>-0.89999999999999858</v>
      </c>
      <c r="BQ21" s="140">
        <f t="shared" si="26"/>
        <v>-0.89999999999999858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980</v>
      </c>
      <c r="G22" s="16">
        <f>'[3]31'!G24</f>
        <v>0</v>
      </c>
      <c r="H22" s="17">
        <f t="shared" si="27"/>
        <v>1300</v>
      </c>
      <c r="I22" s="15">
        <f>'[3]31'!J24</f>
        <v>270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26.09</v>
      </c>
      <c r="AU22" s="8">
        <v>26.09</v>
      </c>
      <c r="AW22" s="197">
        <v>26.99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26.99</v>
      </c>
      <c r="BD22" s="197">
        <v>26.99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26.99</v>
      </c>
      <c r="BL22" s="8">
        <f t="shared" si="21"/>
        <v>26.09</v>
      </c>
      <c r="BM22" s="8">
        <f t="shared" si="22"/>
        <v>26.09</v>
      </c>
      <c r="BN22" s="8">
        <f t="shared" si="23"/>
        <v>26.99</v>
      </c>
      <c r="BO22" s="8">
        <f t="shared" si="24"/>
        <v>26.99</v>
      </c>
      <c r="BP22" s="140">
        <f t="shared" si="25"/>
        <v>-0.89999999999999858</v>
      </c>
      <c r="BQ22" s="140">
        <f t="shared" si="26"/>
        <v>-0.89999999999999858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980</v>
      </c>
      <c r="G23" s="16">
        <f>'[3]31'!G25</f>
        <v>0</v>
      </c>
      <c r="H23" s="17">
        <f t="shared" si="27"/>
        <v>1300</v>
      </c>
      <c r="I23" s="15">
        <f>'[3]31'!J25</f>
        <v>270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26.09</v>
      </c>
      <c r="AU23" s="8">
        <v>26.09</v>
      </c>
      <c r="AW23" s="197">
        <v>26.99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26.99</v>
      </c>
      <c r="BD23" s="197">
        <v>26.99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26.99</v>
      </c>
      <c r="BL23" s="8">
        <f t="shared" si="21"/>
        <v>26.09</v>
      </c>
      <c r="BM23" s="8">
        <f t="shared" si="22"/>
        <v>26.09</v>
      </c>
      <c r="BN23" s="8">
        <f t="shared" si="23"/>
        <v>26.99</v>
      </c>
      <c r="BO23" s="8">
        <f t="shared" si="24"/>
        <v>26.99</v>
      </c>
      <c r="BP23" s="140">
        <f t="shared" si="25"/>
        <v>-0.89999999999999858</v>
      </c>
      <c r="BQ23" s="140">
        <f t="shared" si="26"/>
        <v>-0.89999999999999858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980</v>
      </c>
      <c r="G24" s="16">
        <f>'[3]31'!G26</f>
        <v>0</v>
      </c>
      <c r="H24" s="17">
        <f t="shared" si="27"/>
        <v>1300</v>
      </c>
      <c r="I24" s="15">
        <f>'[3]31'!J26</f>
        <v>270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26.09</v>
      </c>
      <c r="AU24" s="8">
        <v>26.09</v>
      </c>
      <c r="AW24" s="197">
        <v>26.99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26.99</v>
      </c>
      <c r="BD24" s="197">
        <v>26.99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26.99</v>
      </c>
      <c r="BL24" s="8">
        <f t="shared" si="21"/>
        <v>26.09</v>
      </c>
      <c r="BM24" s="8">
        <f t="shared" si="22"/>
        <v>26.09</v>
      </c>
      <c r="BN24" s="8">
        <f t="shared" si="23"/>
        <v>26.99</v>
      </c>
      <c r="BO24" s="8">
        <f t="shared" si="24"/>
        <v>26.99</v>
      </c>
      <c r="BP24" s="140">
        <f t="shared" si="25"/>
        <v>-0.89999999999999858</v>
      </c>
      <c r="BQ24" s="140">
        <f t="shared" si="26"/>
        <v>-0.89999999999999858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980</v>
      </c>
      <c r="G25" s="16">
        <f>'[3]31'!G27</f>
        <v>0</v>
      </c>
      <c r="H25" s="17">
        <f t="shared" si="27"/>
        <v>1300</v>
      </c>
      <c r="I25" s="15">
        <f>'[3]31'!J27</f>
        <v>270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26.09</v>
      </c>
      <c r="AU25" s="8">
        <v>26.09</v>
      </c>
      <c r="AW25" s="197">
        <v>26.99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26.99</v>
      </c>
      <c r="BD25" s="197">
        <v>26.99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26.99</v>
      </c>
      <c r="BL25" s="8">
        <f t="shared" si="21"/>
        <v>26.09</v>
      </c>
      <c r="BM25" s="8">
        <f t="shared" si="22"/>
        <v>26.09</v>
      </c>
      <c r="BN25" s="8">
        <f t="shared" si="23"/>
        <v>26.99</v>
      </c>
      <c r="BO25" s="8">
        <f t="shared" si="24"/>
        <v>26.99</v>
      </c>
      <c r="BP25" s="140">
        <f t="shared" si="25"/>
        <v>-0.89999999999999858</v>
      </c>
      <c r="BQ25" s="140">
        <f t="shared" si="26"/>
        <v>-0.89999999999999858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980</v>
      </c>
      <c r="G26" s="16">
        <f>'[3]31'!G28</f>
        <v>0</v>
      </c>
      <c r="H26" s="17">
        <f t="shared" si="27"/>
        <v>1300</v>
      </c>
      <c r="I26" s="15">
        <f>'[3]31'!J28</f>
        <v>270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26.09</v>
      </c>
      <c r="AU26" s="8">
        <v>26.09</v>
      </c>
      <c r="AW26" s="197">
        <v>26.99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26.99</v>
      </c>
      <c r="BD26" s="197">
        <v>26.99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26.99</v>
      </c>
      <c r="BL26" s="8">
        <f t="shared" si="21"/>
        <v>26.09</v>
      </c>
      <c r="BM26" s="8">
        <f t="shared" si="22"/>
        <v>26.09</v>
      </c>
      <c r="BN26" s="8">
        <f t="shared" si="23"/>
        <v>26.99</v>
      </c>
      <c r="BO26" s="8">
        <f t="shared" si="24"/>
        <v>26.99</v>
      </c>
      <c r="BP26" s="140">
        <f t="shared" si="25"/>
        <v>-0.89999999999999858</v>
      </c>
      <c r="BQ26" s="140">
        <f t="shared" si="26"/>
        <v>-0.89999999999999858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980</v>
      </c>
      <c r="G27" s="16">
        <f>'[3]31'!G29</f>
        <v>0</v>
      </c>
      <c r="H27" s="17">
        <f t="shared" si="27"/>
        <v>1300</v>
      </c>
      <c r="I27" s="15">
        <f>'[3]31'!J29</f>
        <v>270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26.09</v>
      </c>
      <c r="AU27" s="8">
        <v>26.09</v>
      </c>
      <c r="AW27" s="197">
        <v>26.99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26.99</v>
      </c>
      <c r="BD27" s="197">
        <v>26.99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26.99</v>
      </c>
      <c r="BL27" s="8">
        <f t="shared" si="21"/>
        <v>26.09</v>
      </c>
      <c r="BM27" s="8">
        <f t="shared" si="22"/>
        <v>26.09</v>
      </c>
      <c r="BN27" s="8">
        <f t="shared" si="23"/>
        <v>26.99</v>
      </c>
      <c r="BO27" s="8">
        <f t="shared" si="24"/>
        <v>26.99</v>
      </c>
      <c r="BP27" s="140">
        <f t="shared" si="25"/>
        <v>-0.89999999999999858</v>
      </c>
      <c r="BQ27" s="140">
        <f t="shared" si="26"/>
        <v>-0.89999999999999858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980</v>
      </c>
      <c r="G28" s="16">
        <f>'[3]31'!G30</f>
        <v>0</v>
      </c>
      <c r="H28" s="17">
        <f t="shared" si="27"/>
        <v>1300</v>
      </c>
      <c r="I28" s="15">
        <f>'[3]31'!J30</f>
        <v>270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26.09</v>
      </c>
      <c r="AU28" s="8">
        <v>26.09</v>
      </c>
      <c r="AW28" s="197">
        <v>26.99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26.99</v>
      </c>
      <c r="BD28" s="197">
        <v>26.99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26.99</v>
      </c>
      <c r="BL28" s="8">
        <f t="shared" si="21"/>
        <v>26.09</v>
      </c>
      <c r="BM28" s="8">
        <f t="shared" si="22"/>
        <v>26.09</v>
      </c>
      <c r="BN28" s="8">
        <f t="shared" si="23"/>
        <v>26.99</v>
      </c>
      <c r="BO28" s="8">
        <f t="shared" si="24"/>
        <v>26.99</v>
      </c>
      <c r="BP28" s="140">
        <f t="shared" si="25"/>
        <v>-0.89999999999999858</v>
      </c>
      <c r="BQ28" s="140">
        <f t="shared" si="26"/>
        <v>-0.89999999999999858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980</v>
      </c>
      <c r="G29" s="16">
        <f>'[3]31'!G31</f>
        <v>0</v>
      </c>
      <c r="H29" s="17">
        <f t="shared" si="27"/>
        <v>1300</v>
      </c>
      <c r="I29" s="15">
        <f>'[3]31'!J31</f>
        <v>270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26.09</v>
      </c>
      <c r="AU29" s="8">
        <v>26.09</v>
      </c>
      <c r="AW29" s="197">
        <v>26.99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26.99</v>
      </c>
      <c r="BD29" s="197">
        <v>26.99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26.99</v>
      </c>
      <c r="BL29" s="8">
        <f t="shared" si="21"/>
        <v>26.09</v>
      </c>
      <c r="BM29" s="8">
        <f t="shared" si="22"/>
        <v>26.09</v>
      </c>
      <c r="BN29" s="8">
        <f t="shared" si="23"/>
        <v>26.99</v>
      </c>
      <c r="BO29" s="8">
        <f t="shared" si="24"/>
        <v>26.99</v>
      </c>
      <c r="BP29" s="140">
        <f t="shared" si="25"/>
        <v>-0.89999999999999858</v>
      </c>
      <c r="BQ29" s="140">
        <f t="shared" si="26"/>
        <v>-0.89999999999999858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980</v>
      </c>
      <c r="G30" s="16">
        <f>'[3]31'!G32</f>
        <v>0</v>
      </c>
      <c r="H30" s="17">
        <f t="shared" si="27"/>
        <v>1300</v>
      </c>
      <c r="I30" s="15">
        <f>'[3]31'!J32</f>
        <v>270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26.09</v>
      </c>
      <c r="AU30" s="8">
        <v>26.09</v>
      </c>
      <c r="AW30" s="197">
        <v>26.99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26.99</v>
      </c>
      <c r="BD30" s="197">
        <v>26.99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26.99</v>
      </c>
      <c r="BL30" s="8">
        <f t="shared" si="21"/>
        <v>26.09</v>
      </c>
      <c r="BM30" s="8">
        <f t="shared" si="22"/>
        <v>26.09</v>
      </c>
      <c r="BN30" s="8">
        <f t="shared" si="23"/>
        <v>26.99</v>
      </c>
      <c r="BO30" s="8">
        <f t="shared" si="24"/>
        <v>26.99</v>
      </c>
      <c r="BP30" s="140">
        <f t="shared" si="25"/>
        <v>-0.89999999999999858</v>
      </c>
      <c r="BQ30" s="140">
        <f t="shared" si="26"/>
        <v>-0.89999999999999858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980</v>
      </c>
      <c r="G31" s="16">
        <f>'[3]31'!G33</f>
        <v>0</v>
      </c>
      <c r="H31" s="17">
        <f t="shared" si="27"/>
        <v>1300</v>
      </c>
      <c r="I31" s="15">
        <f>'[3]31'!J33</f>
        <v>270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26.09</v>
      </c>
      <c r="AU31" s="8">
        <v>26.09</v>
      </c>
      <c r="AW31" s="197">
        <v>26.99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26.99</v>
      </c>
      <c r="BD31" s="197">
        <v>26.99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26.99</v>
      </c>
      <c r="BL31" s="8">
        <f t="shared" si="21"/>
        <v>26.09</v>
      </c>
      <c r="BM31" s="8">
        <f t="shared" si="22"/>
        <v>26.09</v>
      </c>
      <c r="BN31" s="8">
        <f t="shared" si="23"/>
        <v>26.99</v>
      </c>
      <c r="BO31" s="8">
        <f t="shared" si="24"/>
        <v>26.99</v>
      </c>
      <c r="BP31" s="140">
        <f t="shared" si="25"/>
        <v>-0.89999999999999858</v>
      </c>
      <c r="BQ31" s="140">
        <f t="shared" si="26"/>
        <v>-0.89999999999999858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980</v>
      </c>
      <c r="G32" s="16">
        <f>'[3]31'!G34</f>
        <v>0</v>
      </c>
      <c r="H32" s="17">
        <f t="shared" si="27"/>
        <v>1300</v>
      </c>
      <c r="I32" s="15">
        <f>'[3]31'!J34</f>
        <v>270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26.09</v>
      </c>
      <c r="AU32" s="8">
        <v>26.09</v>
      </c>
      <c r="AW32" s="197">
        <v>26.99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26.99</v>
      </c>
      <c r="BD32" s="197">
        <v>26.99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26.99</v>
      </c>
      <c r="BL32" s="8">
        <f t="shared" si="21"/>
        <v>26.09</v>
      </c>
      <c r="BM32" s="8">
        <f t="shared" si="22"/>
        <v>26.09</v>
      </c>
      <c r="BN32" s="8">
        <f t="shared" si="23"/>
        <v>26.99</v>
      </c>
      <c r="BO32" s="8">
        <f t="shared" si="24"/>
        <v>26.99</v>
      </c>
      <c r="BP32" s="140">
        <f t="shared" si="25"/>
        <v>-0.89999999999999858</v>
      </c>
      <c r="BQ32" s="140">
        <f t="shared" si="26"/>
        <v>-0.89999999999999858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980</v>
      </c>
      <c r="G33" s="16">
        <f>'[3]31'!G35</f>
        <v>0</v>
      </c>
      <c r="H33" s="17">
        <f t="shared" si="27"/>
        <v>1300</v>
      </c>
      <c r="I33" s="15">
        <f>'[3]31'!J35</f>
        <v>270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26.09</v>
      </c>
      <c r="AU33" s="8">
        <v>26.09</v>
      </c>
      <c r="AW33" s="197">
        <v>26.99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26.99</v>
      </c>
      <c r="BD33" s="197">
        <v>26.99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26.99</v>
      </c>
      <c r="BL33" s="8">
        <f t="shared" si="21"/>
        <v>26.09</v>
      </c>
      <c r="BM33" s="8">
        <f t="shared" si="22"/>
        <v>26.09</v>
      </c>
      <c r="BN33" s="8">
        <f t="shared" si="23"/>
        <v>26.99</v>
      </c>
      <c r="BO33" s="8">
        <f t="shared" si="24"/>
        <v>26.99</v>
      </c>
      <c r="BP33" s="140">
        <f t="shared" si="25"/>
        <v>-0.89999999999999858</v>
      </c>
      <c r="BQ33" s="140">
        <f t="shared" si="26"/>
        <v>-0.89999999999999858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980</v>
      </c>
      <c r="G34" s="16">
        <f>'[3]31'!G36</f>
        <v>0</v>
      </c>
      <c r="H34" s="17">
        <f t="shared" si="27"/>
        <v>1300</v>
      </c>
      <c r="I34" s="15">
        <f>'[3]31'!J36</f>
        <v>270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26.09</v>
      </c>
      <c r="AU34" s="8">
        <v>26.09</v>
      </c>
      <c r="AW34" s="197">
        <v>26.99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26.99</v>
      </c>
      <c r="BD34" s="197">
        <v>26.99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26.99</v>
      </c>
      <c r="BL34" s="8">
        <f t="shared" si="21"/>
        <v>26.09</v>
      </c>
      <c r="BM34" s="8">
        <f t="shared" si="22"/>
        <v>26.09</v>
      </c>
      <c r="BN34" s="8">
        <f t="shared" si="23"/>
        <v>26.99</v>
      </c>
      <c r="BO34" s="8">
        <f t="shared" si="24"/>
        <v>26.99</v>
      </c>
      <c r="BP34" s="140">
        <f t="shared" si="25"/>
        <v>-0.89999999999999858</v>
      </c>
      <c r="BQ34" s="140">
        <f t="shared" si="26"/>
        <v>-0.89999999999999858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980</v>
      </c>
      <c r="G35" s="16">
        <f>'[3]31'!G37</f>
        <v>0</v>
      </c>
      <c r="H35" s="17">
        <f t="shared" si="27"/>
        <v>1300</v>
      </c>
      <c r="I35" s="15">
        <f>'[3]31'!J37</f>
        <v>270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26.09</v>
      </c>
      <c r="AU35" s="8">
        <v>26.09</v>
      </c>
      <c r="AW35" s="197">
        <v>26.99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26.99</v>
      </c>
      <c r="BD35" s="197">
        <v>26.99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26.99</v>
      </c>
      <c r="BL35" s="8">
        <f t="shared" si="21"/>
        <v>26.09</v>
      </c>
      <c r="BM35" s="8">
        <f t="shared" si="22"/>
        <v>26.09</v>
      </c>
      <c r="BN35" s="8">
        <f t="shared" si="23"/>
        <v>26.99</v>
      </c>
      <c r="BO35" s="8">
        <f t="shared" si="24"/>
        <v>26.99</v>
      </c>
      <c r="BP35" s="140">
        <f t="shared" si="25"/>
        <v>-0.89999999999999858</v>
      </c>
      <c r="BQ35" s="140">
        <f t="shared" si="26"/>
        <v>-0.89999999999999858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980</v>
      </c>
      <c r="G36" s="16">
        <f>'[3]31'!G38</f>
        <v>0</v>
      </c>
      <c r="H36" s="17">
        <f t="shared" si="27"/>
        <v>1300</v>
      </c>
      <c r="I36" s="15">
        <f>'[3]31'!J38</f>
        <v>270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26.09</v>
      </c>
      <c r="AU36" s="8">
        <v>26.09</v>
      </c>
      <c r="AW36" s="197">
        <v>26.99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26.99</v>
      </c>
      <c r="BD36" s="197">
        <v>26.99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26.99</v>
      </c>
      <c r="BL36" s="8">
        <f t="shared" si="21"/>
        <v>26.09</v>
      </c>
      <c r="BM36" s="8">
        <f t="shared" si="22"/>
        <v>26.09</v>
      </c>
      <c r="BN36" s="8">
        <f t="shared" si="23"/>
        <v>26.99</v>
      </c>
      <c r="BO36" s="8">
        <f t="shared" si="24"/>
        <v>26.99</v>
      </c>
      <c r="BP36" s="140">
        <f t="shared" si="25"/>
        <v>-0.89999999999999858</v>
      </c>
      <c r="BQ36" s="140">
        <f t="shared" si="26"/>
        <v>-0.89999999999999858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980</v>
      </c>
      <c r="G37" s="16">
        <f>'[3]31'!G39</f>
        <v>0</v>
      </c>
      <c r="H37" s="17">
        <f t="shared" si="27"/>
        <v>1300</v>
      </c>
      <c r="I37" s="15">
        <f>'[3]31'!J39</f>
        <v>270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26.09</v>
      </c>
      <c r="AU37" s="8">
        <v>26.09</v>
      </c>
      <c r="AW37" s="197">
        <v>26.99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26.99</v>
      </c>
      <c r="BD37" s="197">
        <v>26.99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26.99</v>
      </c>
      <c r="BL37" s="8">
        <f t="shared" si="21"/>
        <v>26.09</v>
      </c>
      <c r="BM37" s="8">
        <f t="shared" si="22"/>
        <v>26.09</v>
      </c>
      <c r="BN37" s="8">
        <f t="shared" si="23"/>
        <v>26.99</v>
      </c>
      <c r="BO37" s="8">
        <f t="shared" si="24"/>
        <v>26.99</v>
      </c>
      <c r="BP37" s="140">
        <f t="shared" si="25"/>
        <v>-0.89999999999999858</v>
      </c>
      <c r="BQ37" s="140">
        <f t="shared" si="26"/>
        <v>-0.89999999999999858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980</v>
      </c>
      <c r="G38" s="16">
        <f>'[3]31'!G40</f>
        <v>0</v>
      </c>
      <c r="H38" s="17">
        <f t="shared" si="27"/>
        <v>1300</v>
      </c>
      <c r="I38" s="15">
        <f>'[3]31'!J40</f>
        <v>270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26.09</v>
      </c>
      <c r="AU38" s="8">
        <v>26.09</v>
      </c>
      <c r="AW38" s="197">
        <v>26.99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26.99</v>
      </c>
      <c r="BD38" s="197">
        <v>26.99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26.99</v>
      </c>
      <c r="BL38" s="8">
        <f t="shared" si="21"/>
        <v>26.09</v>
      </c>
      <c r="BM38" s="8">
        <f t="shared" si="22"/>
        <v>26.09</v>
      </c>
      <c r="BN38" s="8">
        <f t="shared" si="23"/>
        <v>26.99</v>
      </c>
      <c r="BO38" s="8">
        <f t="shared" si="24"/>
        <v>26.99</v>
      </c>
      <c r="BP38" s="140">
        <f t="shared" si="25"/>
        <v>-0.89999999999999858</v>
      </c>
      <c r="BQ38" s="140">
        <f t="shared" si="26"/>
        <v>-0.89999999999999858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980</v>
      </c>
      <c r="G39" s="16">
        <f>'[3]31'!G41</f>
        <v>0</v>
      </c>
      <c r="H39" s="17">
        <f t="shared" si="27"/>
        <v>1300</v>
      </c>
      <c r="I39" s="15">
        <f>'[3]31'!J41</f>
        <v>270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26.09</v>
      </c>
      <c r="AU39" s="8">
        <v>26.09</v>
      </c>
      <c r="AW39" s="197">
        <v>26.99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26.99</v>
      </c>
      <c r="BD39" s="197">
        <v>26.99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26.99</v>
      </c>
      <c r="BL39" s="8">
        <f t="shared" si="21"/>
        <v>26.09</v>
      </c>
      <c r="BM39" s="8">
        <f t="shared" si="22"/>
        <v>26.09</v>
      </c>
      <c r="BN39" s="8">
        <f t="shared" si="23"/>
        <v>26.99</v>
      </c>
      <c r="BO39" s="8">
        <f t="shared" si="24"/>
        <v>26.99</v>
      </c>
      <c r="BP39" s="140">
        <f t="shared" si="25"/>
        <v>-0.89999999999999858</v>
      </c>
      <c r="BQ39" s="140">
        <f t="shared" si="26"/>
        <v>-0.89999999999999858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980</v>
      </c>
      <c r="G40" s="16">
        <f>'[3]31'!G42</f>
        <v>0</v>
      </c>
      <c r="H40" s="17">
        <f t="shared" si="27"/>
        <v>1300</v>
      </c>
      <c r="I40" s="15">
        <f>'[3]31'!J42</f>
        <v>270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26.09</v>
      </c>
      <c r="AU40" s="8">
        <v>26.09</v>
      </c>
      <c r="AW40" s="197">
        <v>26.99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26.99</v>
      </c>
      <c r="BD40" s="197">
        <v>26.99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26.99</v>
      </c>
      <c r="BL40" s="8">
        <f t="shared" si="21"/>
        <v>26.09</v>
      </c>
      <c r="BM40" s="8">
        <f t="shared" si="22"/>
        <v>26.09</v>
      </c>
      <c r="BN40" s="8">
        <f t="shared" si="23"/>
        <v>26.99</v>
      </c>
      <c r="BO40" s="8">
        <f t="shared" si="24"/>
        <v>26.99</v>
      </c>
      <c r="BP40" s="140">
        <f t="shared" si="25"/>
        <v>-0.89999999999999858</v>
      </c>
      <c r="BQ40" s="140">
        <f t="shared" si="26"/>
        <v>-0.89999999999999858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980</v>
      </c>
      <c r="G41" s="16">
        <f>'[3]31'!G43</f>
        <v>0</v>
      </c>
      <c r="H41" s="17">
        <f t="shared" si="27"/>
        <v>1300</v>
      </c>
      <c r="I41" s="15">
        <f>'[3]31'!J43</f>
        <v>270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26.09</v>
      </c>
      <c r="AU41" s="8">
        <v>26.09</v>
      </c>
      <c r="AW41" s="197">
        <v>26.99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26.99</v>
      </c>
      <c r="BD41" s="197">
        <v>26.99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26.99</v>
      </c>
      <c r="BL41" s="8">
        <f t="shared" si="21"/>
        <v>26.09</v>
      </c>
      <c r="BM41" s="8">
        <f t="shared" si="22"/>
        <v>26.09</v>
      </c>
      <c r="BN41" s="8">
        <f t="shared" si="23"/>
        <v>26.99</v>
      </c>
      <c r="BO41" s="8">
        <f t="shared" si="24"/>
        <v>26.99</v>
      </c>
      <c r="BP41" s="140">
        <f t="shared" si="25"/>
        <v>-0.89999999999999858</v>
      </c>
      <c r="BQ41" s="140">
        <f t="shared" si="26"/>
        <v>-0.89999999999999858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980</v>
      </c>
      <c r="G42" s="16">
        <f>'[3]31'!G44</f>
        <v>0</v>
      </c>
      <c r="H42" s="17">
        <f t="shared" si="27"/>
        <v>1300</v>
      </c>
      <c r="I42" s="15">
        <f>'[3]31'!J44</f>
        <v>270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26.09</v>
      </c>
      <c r="AU42" s="8">
        <v>26.09</v>
      </c>
      <c r="AW42" s="197">
        <v>26.99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26.99</v>
      </c>
      <c r="BD42" s="197">
        <v>26.99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26.99</v>
      </c>
      <c r="BL42" s="8">
        <f t="shared" si="21"/>
        <v>26.09</v>
      </c>
      <c r="BM42" s="8">
        <f t="shared" si="22"/>
        <v>26.09</v>
      </c>
      <c r="BN42" s="8">
        <f t="shared" si="23"/>
        <v>26.99</v>
      </c>
      <c r="BO42" s="8">
        <f t="shared" si="24"/>
        <v>26.99</v>
      </c>
      <c r="BP42" s="140">
        <f t="shared" si="25"/>
        <v>-0.89999999999999858</v>
      </c>
      <c r="BQ42" s="140">
        <f t="shared" si="26"/>
        <v>-0.89999999999999858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960</v>
      </c>
      <c r="G43" s="16">
        <f>'[3]31'!G45</f>
        <v>0</v>
      </c>
      <c r="H43" s="17">
        <f t="shared" si="27"/>
        <v>1280</v>
      </c>
      <c r="I43" s="15">
        <f>'[3]31'!J45</f>
        <v>270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26.09</v>
      </c>
      <c r="AU43" s="8">
        <v>26.09</v>
      </c>
      <c r="AW43" s="197">
        <v>26.99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26.99</v>
      </c>
      <c r="BD43" s="197">
        <v>26.99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26.99</v>
      </c>
      <c r="BL43" s="8">
        <f t="shared" si="21"/>
        <v>26.09</v>
      </c>
      <c r="BM43" s="8">
        <f t="shared" si="22"/>
        <v>26.09</v>
      </c>
      <c r="BN43" s="8">
        <f t="shared" si="23"/>
        <v>26.99</v>
      </c>
      <c r="BO43" s="8">
        <f t="shared" si="24"/>
        <v>26.99</v>
      </c>
      <c r="BP43" s="140">
        <f t="shared" si="25"/>
        <v>-0.89999999999999858</v>
      </c>
      <c r="BQ43" s="140">
        <f t="shared" si="26"/>
        <v>-0.89999999999999858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960</v>
      </c>
      <c r="G44" s="16">
        <f>'[3]31'!G46</f>
        <v>0</v>
      </c>
      <c r="H44" s="17">
        <f t="shared" si="27"/>
        <v>1280</v>
      </c>
      <c r="I44" s="15">
        <f>'[3]31'!J46</f>
        <v>270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26.09</v>
      </c>
      <c r="AU44" s="8">
        <v>26.09</v>
      </c>
      <c r="AW44" s="197">
        <v>26.99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26.99</v>
      </c>
      <c r="BD44" s="197">
        <v>26.99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26.99</v>
      </c>
      <c r="BL44" s="8">
        <f t="shared" si="21"/>
        <v>26.09</v>
      </c>
      <c r="BM44" s="8">
        <f t="shared" si="22"/>
        <v>26.09</v>
      </c>
      <c r="BN44" s="8">
        <f t="shared" si="23"/>
        <v>26.99</v>
      </c>
      <c r="BO44" s="8">
        <f t="shared" si="24"/>
        <v>26.99</v>
      </c>
      <c r="BP44" s="140">
        <f t="shared" si="25"/>
        <v>-0.89999999999999858</v>
      </c>
      <c r="BQ44" s="140">
        <f t="shared" si="26"/>
        <v>-0.89999999999999858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960</v>
      </c>
      <c r="G45" s="16">
        <f>'[3]31'!G47</f>
        <v>0</v>
      </c>
      <c r="H45" s="17">
        <f t="shared" si="27"/>
        <v>1280</v>
      </c>
      <c r="I45" s="15">
        <f>'[3]31'!J47</f>
        <v>270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26.09</v>
      </c>
      <c r="AU45" s="8">
        <v>26.09</v>
      </c>
      <c r="AW45" s="197">
        <v>26.99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26.99</v>
      </c>
      <c r="BD45" s="197">
        <v>26.99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26.99</v>
      </c>
      <c r="BL45" s="8">
        <f t="shared" si="21"/>
        <v>26.09</v>
      </c>
      <c r="BM45" s="8">
        <f t="shared" si="22"/>
        <v>26.09</v>
      </c>
      <c r="BN45" s="8">
        <f t="shared" si="23"/>
        <v>26.99</v>
      </c>
      <c r="BO45" s="8">
        <f t="shared" si="24"/>
        <v>26.99</v>
      </c>
      <c r="BP45" s="140">
        <f t="shared" si="25"/>
        <v>-0.89999999999999858</v>
      </c>
      <c r="BQ45" s="140">
        <f t="shared" si="26"/>
        <v>-0.89999999999999858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960</v>
      </c>
      <c r="G46" s="16">
        <f>'[3]31'!G48</f>
        <v>0</v>
      </c>
      <c r="H46" s="17">
        <f t="shared" si="27"/>
        <v>1280</v>
      </c>
      <c r="I46" s="15">
        <f>'[3]31'!J48</f>
        <v>270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26.09</v>
      </c>
      <c r="AU46" s="8">
        <v>26.09</v>
      </c>
      <c r="AW46" s="197">
        <v>26.99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26.99</v>
      </c>
      <c r="BD46" s="197">
        <v>26.99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26.99</v>
      </c>
      <c r="BL46" s="8">
        <f t="shared" si="21"/>
        <v>26.09</v>
      </c>
      <c r="BM46" s="8">
        <f t="shared" si="22"/>
        <v>26.09</v>
      </c>
      <c r="BN46" s="8">
        <f t="shared" si="23"/>
        <v>26.99</v>
      </c>
      <c r="BO46" s="8">
        <f t="shared" si="24"/>
        <v>26.99</v>
      </c>
      <c r="BP46" s="140">
        <f t="shared" si="25"/>
        <v>-0.89999999999999858</v>
      </c>
      <c r="BQ46" s="140">
        <f t="shared" si="26"/>
        <v>-0.89999999999999858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960</v>
      </c>
      <c r="G47" s="16">
        <f>'[3]31'!G49</f>
        <v>0</v>
      </c>
      <c r="H47" s="17">
        <f t="shared" si="27"/>
        <v>1280</v>
      </c>
      <c r="I47" s="15">
        <f>'[3]31'!J49</f>
        <v>270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26.09</v>
      </c>
      <c r="AU47" s="8">
        <v>26.09</v>
      </c>
      <c r="AW47" s="197">
        <v>26.99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26.99</v>
      </c>
      <c r="BD47" s="197">
        <v>26.99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26.99</v>
      </c>
      <c r="BL47" s="8">
        <f t="shared" si="21"/>
        <v>26.09</v>
      </c>
      <c r="BM47" s="8">
        <f t="shared" si="22"/>
        <v>26.09</v>
      </c>
      <c r="BN47" s="8">
        <f t="shared" si="23"/>
        <v>26.99</v>
      </c>
      <c r="BO47" s="8">
        <f t="shared" si="24"/>
        <v>26.99</v>
      </c>
      <c r="BP47" s="140">
        <f t="shared" si="25"/>
        <v>-0.89999999999999858</v>
      </c>
      <c r="BQ47" s="140">
        <f t="shared" si="26"/>
        <v>-0.89999999999999858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960</v>
      </c>
      <c r="G48" s="16">
        <f>'[3]31'!G50</f>
        <v>0</v>
      </c>
      <c r="H48" s="17">
        <f t="shared" si="27"/>
        <v>1280</v>
      </c>
      <c r="I48" s="15">
        <f>'[3]31'!J50</f>
        <v>270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26.09</v>
      </c>
      <c r="AU48" s="8">
        <v>26.09</v>
      </c>
      <c r="AW48" s="197">
        <v>26.99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26.99</v>
      </c>
      <c r="BD48" s="197">
        <v>26.99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26.99</v>
      </c>
      <c r="BL48" s="8">
        <f t="shared" si="21"/>
        <v>26.09</v>
      </c>
      <c r="BM48" s="8">
        <f t="shared" si="22"/>
        <v>26.09</v>
      </c>
      <c r="BN48" s="8">
        <f t="shared" si="23"/>
        <v>26.99</v>
      </c>
      <c r="BO48" s="8">
        <f t="shared" si="24"/>
        <v>26.99</v>
      </c>
      <c r="BP48" s="140">
        <f t="shared" si="25"/>
        <v>-0.89999999999999858</v>
      </c>
      <c r="BQ48" s="140">
        <f t="shared" si="26"/>
        <v>-0.89999999999999858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960</v>
      </c>
      <c r="G49" s="16">
        <f>'[3]31'!G51</f>
        <v>0</v>
      </c>
      <c r="H49" s="17">
        <f t="shared" si="27"/>
        <v>1280</v>
      </c>
      <c r="I49" s="15">
        <f>'[3]31'!J51</f>
        <v>270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26.09</v>
      </c>
      <c r="AU49" s="8">
        <v>26.09</v>
      </c>
      <c r="AW49" s="197">
        <v>26.99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26.99</v>
      </c>
      <c r="BD49" s="197">
        <v>26.99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26.99</v>
      </c>
      <c r="BL49" s="8">
        <f t="shared" si="21"/>
        <v>26.09</v>
      </c>
      <c r="BM49" s="8">
        <f t="shared" si="22"/>
        <v>26.09</v>
      </c>
      <c r="BN49" s="8">
        <f t="shared" si="23"/>
        <v>26.99</v>
      </c>
      <c r="BO49" s="8">
        <f t="shared" si="24"/>
        <v>26.99</v>
      </c>
      <c r="BP49" s="140">
        <f t="shared" si="25"/>
        <v>-0.89999999999999858</v>
      </c>
      <c r="BQ49" s="140">
        <f t="shared" si="26"/>
        <v>-0.89999999999999858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960</v>
      </c>
      <c r="G50" s="16">
        <f>'[3]31'!G52</f>
        <v>0</v>
      </c>
      <c r="H50" s="17">
        <f t="shared" si="27"/>
        <v>1280</v>
      </c>
      <c r="I50" s="15">
        <f>'[3]31'!J52</f>
        <v>270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26.09</v>
      </c>
      <c r="AU50" s="8">
        <v>26.09</v>
      </c>
      <c r="AW50" s="197">
        <v>26.99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26.99</v>
      </c>
      <c r="BD50" s="197">
        <v>26.99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26.99</v>
      </c>
      <c r="BL50" s="8">
        <f t="shared" si="21"/>
        <v>26.09</v>
      </c>
      <c r="BM50" s="8">
        <f t="shared" si="22"/>
        <v>26.09</v>
      </c>
      <c r="BN50" s="8">
        <f t="shared" si="23"/>
        <v>26.99</v>
      </c>
      <c r="BO50" s="8">
        <f t="shared" si="24"/>
        <v>26.99</v>
      </c>
      <c r="BP50" s="140">
        <f t="shared" si="25"/>
        <v>-0.89999999999999858</v>
      </c>
      <c r="BQ50" s="140">
        <f t="shared" si="26"/>
        <v>-0.89999999999999858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960</v>
      </c>
      <c r="G51" s="16">
        <f>'[3]31'!G53</f>
        <v>0</v>
      </c>
      <c r="H51" s="17">
        <f t="shared" si="27"/>
        <v>1280</v>
      </c>
      <c r="I51" s="15">
        <f>'[3]31'!J53</f>
        <v>270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26.09</v>
      </c>
      <c r="AU51" s="8">
        <v>26.09</v>
      </c>
      <c r="AW51" s="197">
        <v>26.99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26.99</v>
      </c>
      <c r="BD51" s="197">
        <v>26.99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26.99</v>
      </c>
      <c r="BL51" s="8">
        <f t="shared" si="21"/>
        <v>26.09</v>
      </c>
      <c r="BM51" s="8">
        <f t="shared" si="22"/>
        <v>26.09</v>
      </c>
      <c r="BN51" s="8">
        <f t="shared" si="23"/>
        <v>26.99</v>
      </c>
      <c r="BO51" s="8">
        <f t="shared" si="24"/>
        <v>26.99</v>
      </c>
      <c r="BP51" s="140">
        <f t="shared" si="25"/>
        <v>-0.89999999999999858</v>
      </c>
      <c r="BQ51" s="140">
        <f t="shared" si="26"/>
        <v>-0.89999999999999858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960</v>
      </c>
      <c r="G52" s="16">
        <f>'[3]31'!G54</f>
        <v>0</v>
      </c>
      <c r="H52" s="17">
        <f t="shared" si="27"/>
        <v>1280</v>
      </c>
      <c r="I52" s="15">
        <f>'[3]31'!J54</f>
        <v>270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26.09</v>
      </c>
      <c r="AU52" s="8">
        <v>26.09</v>
      </c>
      <c r="AW52" s="197">
        <v>26.99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26.99</v>
      </c>
      <c r="BD52" s="197">
        <v>26.99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26.99</v>
      </c>
      <c r="BL52" s="8">
        <f t="shared" si="21"/>
        <v>26.09</v>
      </c>
      <c r="BM52" s="8">
        <f t="shared" si="22"/>
        <v>26.09</v>
      </c>
      <c r="BN52" s="8">
        <f t="shared" si="23"/>
        <v>26.99</v>
      </c>
      <c r="BO52" s="8">
        <f t="shared" si="24"/>
        <v>26.99</v>
      </c>
      <c r="BP52" s="140">
        <f t="shared" si="25"/>
        <v>-0.89999999999999858</v>
      </c>
      <c r="BQ52" s="140">
        <f t="shared" si="26"/>
        <v>-0.89999999999999858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960</v>
      </c>
      <c r="G53" s="16">
        <f>'[3]31'!G55</f>
        <v>0</v>
      </c>
      <c r="H53" s="17">
        <f t="shared" si="27"/>
        <v>1280</v>
      </c>
      <c r="I53" s="15">
        <f>'[3]31'!J55</f>
        <v>270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26.09</v>
      </c>
      <c r="AU53" s="8">
        <v>26.09</v>
      </c>
      <c r="AW53" s="197">
        <v>26.99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26.99</v>
      </c>
      <c r="BD53" s="197">
        <v>26.99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26.99</v>
      </c>
      <c r="BL53" s="8">
        <f t="shared" si="21"/>
        <v>26.09</v>
      </c>
      <c r="BM53" s="8">
        <f t="shared" si="22"/>
        <v>26.09</v>
      </c>
      <c r="BN53" s="8">
        <f t="shared" si="23"/>
        <v>26.99</v>
      </c>
      <c r="BO53" s="8">
        <f t="shared" si="24"/>
        <v>26.99</v>
      </c>
      <c r="BP53" s="140">
        <f t="shared" si="25"/>
        <v>-0.89999999999999858</v>
      </c>
      <c r="BQ53" s="140">
        <f t="shared" si="26"/>
        <v>-0.89999999999999858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960</v>
      </c>
      <c r="G54" s="16">
        <f>'[3]31'!G56</f>
        <v>0</v>
      </c>
      <c r="H54" s="17">
        <f t="shared" si="27"/>
        <v>1280</v>
      </c>
      <c r="I54" s="15">
        <f>'[3]31'!J56</f>
        <v>270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26.09</v>
      </c>
      <c r="AU54" s="8">
        <v>26.09</v>
      </c>
      <c r="AW54" s="197">
        <v>26.99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26.99</v>
      </c>
      <c r="BD54" s="197">
        <v>26.99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26.99</v>
      </c>
      <c r="BL54" s="8">
        <f t="shared" si="21"/>
        <v>26.09</v>
      </c>
      <c r="BM54" s="8">
        <f t="shared" si="22"/>
        <v>26.09</v>
      </c>
      <c r="BN54" s="8">
        <f t="shared" si="23"/>
        <v>26.99</v>
      </c>
      <c r="BO54" s="8">
        <f t="shared" si="24"/>
        <v>26.99</v>
      </c>
      <c r="BP54" s="140">
        <f t="shared" si="25"/>
        <v>-0.89999999999999858</v>
      </c>
      <c r="BQ54" s="140">
        <f t="shared" si="26"/>
        <v>-0.89999999999999858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960</v>
      </c>
      <c r="G55" s="16">
        <f>'[3]31'!G57</f>
        <v>0</v>
      </c>
      <c r="H55" s="17">
        <f t="shared" si="27"/>
        <v>1280</v>
      </c>
      <c r="I55" s="15">
        <f>'[3]31'!J57</f>
        <v>270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26.09</v>
      </c>
      <c r="AU55" s="8">
        <v>26.09</v>
      </c>
      <c r="AW55" s="197">
        <v>26.99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26.99</v>
      </c>
      <c r="BD55" s="197">
        <v>26.99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26.99</v>
      </c>
      <c r="BL55" s="8">
        <f t="shared" si="21"/>
        <v>26.09</v>
      </c>
      <c r="BM55" s="8">
        <f t="shared" si="22"/>
        <v>26.09</v>
      </c>
      <c r="BN55" s="8">
        <f t="shared" si="23"/>
        <v>26.99</v>
      </c>
      <c r="BO55" s="8">
        <f t="shared" si="24"/>
        <v>26.99</v>
      </c>
      <c r="BP55" s="140">
        <f t="shared" si="25"/>
        <v>-0.89999999999999858</v>
      </c>
      <c r="BQ55" s="140">
        <f t="shared" si="26"/>
        <v>-0.89999999999999858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960</v>
      </c>
      <c r="G56" s="16">
        <f>'[3]31'!G58</f>
        <v>0</v>
      </c>
      <c r="H56" s="17">
        <f t="shared" si="27"/>
        <v>1280</v>
      </c>
      <c r="I56" s="15">
        <f>'[3]31'!J58</f>
        <v>270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26.09</v>
      </c>
      <c r="AU56" s="8">
        <v>26.09</v>
      </c>
      <c r="AW56" s="197">
        <v>26.99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26.99</v>
      </c>
      <c r="BD56" s="197">
        <v>26.99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26.99</v>
      </c>
      <c r="BL56" s="8">
        <f t="shared" si="21"/>
        <v>26.09</v>
      </c>
      <c r="BM56" s="8">
        <f t="shared" si="22"/>
        <v>26.09</v>
      </c>
      <c r="BN56" s="8">
        <f t="shared" si="23"/>
        <v>26.99</v>
      </c>
      <c r="BO56" s="8">
        <f t="shared" si="24"/>
        <v>26.99</v>
      </c>
      <c r="BP56" s="140">
        <f t="shared" si="25"/>
        <v>-0.89999999999999858</v>
      </c>
      <c r="BQ56" s="140">
        <f t="shared" si="26"/>
        <v>-0.89999999999999858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960</v>
      </c>
      <c r="G57" s="16">
        <f>'[3]31'!G59</f>
        <v>0</v>
      </c>
      <c r="H57" s="17">
        <f t="shared" si="27"/>
        <v>1280</v>
      </c>
      <c r="I57" s="15">
        <f>'[3]31'!J59</f>
        <v>270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26.09</v>
      </c>
      <c r="AU57" s="8">
        <v>26.09</v>
      </c>
      <c r="AW57" s="197">
        <v>26.99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26.99</v>
      </c>
      <c r="BD57" s="197">
        <v>26.99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26.99</v>
      </c>
      <c r="BL57" s="8">
        <f t="shared" si="21"/>
        <v>26.09</v>
      </c>
      <c r="BM57" s="8">
        <f t="shared" si="22"/>
        <v>26.09</v>
      </c>
      <c r="BN57" s="8">
        <f t="shared" si="23"/>
        <v>26.99</v>
      </c>
      <c r="BO57" s="8">
        <f t="shared" si="24"/>
        <v>26.99</v>
      </c>
      <c r="BP57" s="140">
        <f t="shared" si="25"/>
        <v>-0.89999999999999858</v>
      </c>
      <c r="BQ57" s="140">
        <f t="shared" si="26"/>
        <v>-0.89999999999999858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960</v>
      </c>
      <c r="G58" s="16">
        <f>'[3]31'!G60</f>
        <v>0</v>
      </c>
      <c r="H58" s="17">
        <f t="shared" si="27"/>
        <v>1280</v>
      </c>
      <c r="I58" s="15">
        <f>'[3]31'!J60</f>
        <v>270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26.09</v>
      </c>
      <c r="AU58" s="8">
        <v>26.09</v>
      </c>
      <c r="AW58" s="197">
        <v>26.99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26.99</v>
      </c>
      <c r="BD58" s="197">
        <v>26.99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26.99</v>
      </c>
      <c r="BL58" s="8">
        <f t="shared" si="21"/>
        <v>26.09</v>
      </c>
      <c r="BM58" s="8">
        <f t="shared" si="22"/>
        <v>26.09</v>
      </c>
      <c r="BN58" s="8">
        <f t="shared" si="23"/>
        <v>26.99</v>
      </c>
      <c r="BO58" s="8">
        <f t="shared" si="24"/>
        <v>26.99</v>
      </c>
      <c r="BP58" s="140">
        <f t="shared" si="25"/>
        <v>-0.89999999999999858</v>
      </c>
      <c r="BQ58" s="140">
        <f t="shared" si="26"/>
        <v>-0.89999999999999858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960</v>
      </c>
      <c r="G59" s="16">
        <f>'[3]31'!G61</f>
        <v>0</v>
      </c>
      <c r="H59" s="17">
        <f t="shared" si="27"/>
        <v>1280</v>
      </c>
      <c r="I59" s="15">
        <f>'[3]31'!J61</f>
        <v>270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26.09</v>
      </c>
      <c r="AU59" s="8">
        <v>26.09</v>
      </c>
      <c r="AW59" s="197">
        <v>26.99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26.99</v>
      </c>
      <c r="BD59" s="197">
        <v>26.99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26.99</v>
      </c>
      <c r="BL59" s="8">
        <f t="shared" si="21"/>
        <v>26.09</v>
      </c>
      <c r="BM59" s="8">
        <f t="shared" si="22"/>
        <v>26.09</v>
      </c>
      <c r="BN59" s="8">
        <f t="shared" si="23"/>
        <v>26.99</v>
      </c>
      <c r="BO59" s="8">
        <f t="shared" si="24"/>
        <v>26.99</v>
      </c>
      <c r="BP59" s="140">
        <f t="shared" si="25"/>
        <v>-0.89999999999999858</v>
      </c>
      <c r="BQ59" s="140">
        <f t="shared" si="26"/>
        <v>-0.89999999999999858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960</v>
      </c>
      <c r="G60" s="16">
        <f>'[3]31'!G62</f>
        <v>0</v>
      </c>
      <c r="H60" s="17">
        <f t="shared" si="27"/>
        <v>1280</v>
      </c>
      <c r="I60" s="15">
        <f>'[3]31'!J62</f>
        <v>270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25.52</v>
      </c>
      <c r="AE60" s="8">
        <f t="shared" si="11"/>
        <v>25.52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25.52</v>
      </c>
      <c r="AL60" s="8">
        <f t="shared" si="31"/>
        <v>218.95999999999998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218.95999999999998</v>
      </c>
      <c r="AT60" s="8">
        <v>24.67</v>
      </c>
      <c r="AU60" s="8">
        <v>24.67</v>
      </c>
      <c r="AW60" s="197">
        <v>25.52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25.52</v>
      </c>
      <c r="BD60" s="197">
        <v>25.52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25.52</v>
      </c>
      <c r="BL60" s="8">
        <f t="shared" si="21"/>
        <v>24.67</v>
      </c>
      <c r="BM60" s="8">
        <f t="shared" si="22"/>
        <v>24.67</v>
      </c>
      <c r="BN60" s="8">
        <f t="shared" si="23"/>
        <v>25.52</v>
      </c>
      <c r="BO60" s="8">
        <f t="shared" si="24"/>
        <v>25.52</v>
      </c>
      <c r="BP60" s="140">
        <f t="shared" si="25"/>
        <v>-0.84999999999999787</v>
      </c>
      <c r="BQ60" s="140">
        <f t="shared" si="26"/>
        <v>-0.84999999999999787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960</v>
      </c>
      <c r="G61" s="16">
        <f>'[3]31'!G63</f>
        <v>0</v>
      </c>
      <c r="H61" s="17">
        <f t="shared" si="27"/>
        <v>1280</v>
      </c>
      <c r="I61" s="15">
        <f>'[3]31'!J63</f>
        <v>270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T61" s="8">
        <v>24.67</v>
      </c>
      <c r="AU61" s="8">
        <v>24.67</v>
      </c>
      <c r="AW61" s="197">
        <v>25.52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25.52</v>
      </c>
      <c r="BD61" s="197">
        <v>25.52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25.52</v>
      </c>
      <c r="BL61" s="8">
        <f t="shared" si="21"/>
        <v>24.67</v>
      </c>
      <c r="BM61" s="8">
        <f t="shared" si="22"/>
        <v>24.67</v>
      </c>
      <c r="BN61" s="8">
        <f t="shared" si="23"/>
        <v>25.52</v>
      </c>
      <c r="BO61" s="8">
        <f t="shared" si="24"/>
        <v>25.52</v>
      </c>
      <c r="BP61" s="140">
        <f t="shared" si="25"/>
        <v>-0.84999999999999787</v>
      </c>
      <c r="BQ61" s="140">
        <f t="shared" si="26"/>
        <v>-0.84999999999999787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960</v>
      </c>
      <c r="G62" s="16">
        <f>'[3]31'!G64</f>
        <v>0</v>
      </c>
      <c r="H62" s="17">
        <f t="shared" si="27"/>
        <v>1280</v>
      </c>
      <c r="I62" s="15">
        <f>'[3]31'!J64</f>
        <v>270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T62" s="8">
        <v>24.67</v>
      </c>
      <c r="AU62" s="8">
        <v>24.67</v>
      </c>
      <c r="AW62" s="197">
        <v>25.52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25.52</v>
      </c>
      <c r="BD62" s="197">
        <v>25.52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25.52</v>
      </c>
      <c r="BL62" s="8">
        <f t="shared" si="21"/>
        <v>24.67</v>
      </c>
      <c r="BM62" s="8">
        <f t="shared" si="22"/>
        <v>24.67</v>
      </c>
      <c r="BN62" s="8">
        <f t="shared" si="23"/>
        <v>25.52</v>
      </c>
      <c r="BO62" s="8">
        <f t="shared" si="24"/>
        <v>25.52</v>
      </c>
      <c r="BP62" s="140">
        <f t="shared" si="25"/>
        <v>-0.84999999999999787</v>
      </c>
      <c r="BQ62" s="140">
        <f t="shared" si="26"/>
        <v>-0.84999999999999787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960</v>
      </c>
      <c r="G63" s="16">
        <f>'[3]31'!G65</f>
        <v>0</v>
      </c>
      <c r="H63" s="17">
        <f t="shared" si="27"/>
        <v>1280</v>
      </c>
      <c r="I63" s="15">
        <f>'[3]31'!J65</f>
        <v>270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T63" s="8">
        <v>24.67</v>
      </c>
      <c r="AU63" s="8">
        <v>24.67</v>
      </c>
      <c r="AW63" s="197">
        <v>25.52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25.52</v>
      </c>
      <c r="BD63" s="197">
        <v>25.52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25.52</v>
      </c>
      <c r="BL63" s="8">
        <f t="shared" si="21"/>
        <v>24.67</v>
      </c>
      <c r="BM63" s="8">
        <f t="shared" si="22"/>
        <v>24.67</v>
      </c>
      <c r="BN63" s="8">
        <f t="shared" si="23"/>
        <v>25.52</v>
      </c>
      <c r="BO63" s="8">
        <f t="shared" si="24"/>
        <v>25.52</v>
      </c>
      <c r="BP63" s="140">
        <f t="shared" si="25"/>
        <v>-0.84999999999999787</v>
      </c>
      <c r="BQ63" s="140">
        <f t="shared" si="26"/>
        <v>-0.84999999999999787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960</v>
      </c>
      <c r="G64" s="16">
        <f>'[3]31'!G66</f>
        <v>0</v>
      </c>
      <c r="H64" s="17">
        <f t="shared" si="27"/>
        <v>1280</v>
      </c>
      <c r="I64" s="15">
        <f>'[3]31'!J66</f>
        <v>270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T64" s="8">
        <v>24.67</v>
      </c>
      <c r="AU64" s="8">
        <v>24.67</v>
      </c>
      <c r="AW64" s="197">
        <v>25.52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25.52</v>
      </c>
      <c r="BD64" s="197">
        <v>25.52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25.52</v>
      </c>
      <c r="BL64" s="8">
        <f t="shared" si="21"/>
        <v>24.67</v>
      </c>
      <c r="BM64" s="8">
        <f t="shared" si="22"/>
        <v>24.67</v>
      </c>
      <c r="BN64" s="8">
        <f t="shared" si="23"/>
        <v>25.52</v>
      </c>
      <c r="BO64" s="8">
        <f t="shared" si="24"/>
        <v>25.52</v>
      </c>
      <c r="BP64" s="140">
        <f t="shared" si="25"/>
        <v>-0.84999999999999787</v>
      </c>
      <c r="BQ64" s="140">
        <f t="shared" si="26"/>
        <v>-0.84999999999999787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960</v>
      </c>
      <c r="G65" s="16">
        <f>'[3]31'!G67</f>
        <v>0</v>
      </c>
      <c r="H65" s="17">
        <f t="shared" si="27"/>
        <v>1280</v>
      </c>
      <c r="I65" s="15">
        <f>'[3]31'!J67</f>
        <v>270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T65" s="8">
        <v>24.67</v>
      </c>
      <c r="AU65" s="8">
        <v>24.67</v>
      </c>
      <c r="AW65" s="197">
        <v>25.52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25.52</v>
      </c>
      <c r="BD65" s="197">
        <v>25.52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25.52</v>
      </c>
      <c r="BL65" s="8">
        <f t="shared" si="21"/>
        <v>24.67</v>
      </c>
      <c r="BM65" s="8">
        <f t="shared" si="22"/>
        <v>24.67</v>
      </c>
      <c r="BN65" s="8">
        <f t="shared" si="23"/>
        <v>25.52</v>
      </c>
      <c r="BO65" s="8">
        <f t="shared" si="24"/>
        <v>25.52</v>
      </c>
      <c r="BP65" s="140">
        <f t="shared" si="25"/>
        <v>-0.84999999999999787</v>
      </c>
      <c r="BQ65" s="140">
        <f t="shared" si="26"/>
        <v>-0.84999999999999787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960</v>
      </c>
      <c r="G66" s="16">
        <f>'[3]31'!G68</f>
        <v>0</v>
      </c>
      <c r="H66" s="17">
        <f t="shared" si="27"/>
        <v>1280</v>
      </c>
      <c r="I66" s="15">
        <f>'[3]31'!J68</f>
        <v>270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25.52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25.52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218.95999999999998</v>
      </c>
      <c r="AT66" s="8">
        <v>24.67</v>
      </c>
      <c r="AU66" s="8">
        <v>24.67</v>
      </c>
      <c r="AW66" s="197">
        <v>25.52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25.52</v>
      </c>
      <c r="BD66" s="197">
        <v>25.52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25.52</v>
      </c>
      <c r="BL66" s="8">
        <f t="shared" si="21"/>
        <v>24.67</v>
      </c>
      <c r="BM66" s="8">
        <f t="shared" si="22"/>
        <v>24.67</v>
      </c>
      <c r="BN66" s="8">
        <f t="shared" si="23"/>
        <v>25.52</v>
      </c>
      <c r="BO66" s="8">
        <f t="shared" si="24"/>
        <v>25.52</v>
      </c>
      <c r="BP66" s="140">
        <f t="shared" si="25"/>
        <v>-0.84999999999999787</v>
      </c>
      <c r="BQ66" s="140">
        <f t="shared" si="26"/>
        <v>-0.84999999999999787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960</v>
      </c>
      <c r="G67" s="16">
        <f>'[3]31'!G69</f>
        <v>0</v>
      </c>
      <c r="H67" s="17">
        <f t="shared" si="27"/>
        <v>1280</v>
      </c>
      <c r="I67" s="15">
        <f>'[3]31'!J69</f>
        <v>270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25.52</v>
      </c>
      <c r="AE67" s="8">
        <f t="shared" si="11"/>
        <v>25.52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25.52</v>
      </c>
      <c r="AL67" s="8">
        <f t="shared" si="35"/>
        <v>218.95999999999998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218.95999999999998</v>
      </c>
      <c r="AT67" s="8">
        <v>24.67</v>
      </c>
      <c r="AU67" s="8">
        <v>24.67</v>
      </c>
      <c r="AW67" s="197">
        <v>25.52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25.52</v>
      </c>
      <c r="BD67" s="197">
        <v>25.52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25.52</v>
      </c>
      <c r="BL67" s="8">
        <f t="shared" si="21"/>
        <v>24.67</v>
      </c>
      <c r="BM67" s="8">
        <f t="shared" si="22"/>
        <v>24.67</v>
      </c>
      <c r="BN67" s="8">
        <f t="shared" si="23"/>
        <v>25.52</v>
      </c>
      <c r="BO67" s="8">
        <f t="shared" si="24"/>
        <v>25.52</v>
      </c>
      <c r="BP67" s="140">
        <f t="shared" si="25"/>
        <v>-0.84999999999999787</v>
      </c>
      <c r="BQ67" s="140">
        <f t="shared" si="26"/>
        <v>-0.84999999999999787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960</v>
      </c>
      <c r="G68" s="16">
        <f>'[3]31'!G70</f>
        <v>0</v>
      </c>
      <c r="H68" s="17">
        <f t="shared" si="27"/>
        <v>1280</v>
      </c>
      <c r="I68" s="15">
        <f>'[3]31'!J70</f>
        <v>270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25.52</v>
      </c>
      <c r="AE68" s="8">
        <f t="shared" ref="AE68:AE98" si="43">BD68</f>
        <v>25.52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25.52</v>
      </c>
      <c r="AL68" s="8">
        <f t="shared" si="35"/>
        <v>218.95999999999998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218.95999999999998</v>
      </c>
      <c r="AT68" s="8">
        <v>24.67</v>
      </c>
      <c r="AU68" s="8">
        <v>24.67</v>
      </c>
      <c r="AW68" s="197">
        <v>25.52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25.52</v>
      </c>
      <c r="BD68" s="197">
        <v>25.52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25.52</v>
      </c>
      <c r="BL68" s="8">
        <f t="shared" ref="BL68:BL98" si="53">AT68</f>
        <v>24.67</v>
      </c>
      <c r="BM68" s="8">
        <f t="shared" ref="BM68:BM98" si="54">AU68</f>
        <v>24.67</v>
      </c>
      <c r="BN68" s="8">
        <f t="shared" ref="BN68:BN98" si="55">BC68</f>
        <v>25.52</v>
      </c>
      <c r="BO68" s="8">
        <f t="shared" ref="BO68:BO98" si="56">BJ68</f>
        <v>25.52</v>
      </c>
      <c r="BP68" s="140">
        <f t="shared" ref="BP68:BP98" si="57">BL68-BN68</f>
        <v>-0.84999999999999787</v>
      </c>
      <c r="BQ68" s="140">
        <f t="shared" ref="BQ68:BQ98" si="58">BM68-BO68</f>
        <v>-0.84999999999999787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960</v>
      </c>
      <c r="G69" s="16">
        <f>'[3]31'!G71</f>
        <v>0</v>
      </c>
      <c r="H69" s="17">
        <f t="shared" ref="H69:H98" si="59">SUM(B69:G69)</f>
        <v>1280</v>
      </c>
      <c r="I69" s="15">
        <f>'[3]31'!J71</f>
        <v>270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25.52</v>
      </c>
      <c r="AE69" s="8">
        <f t="shared" si="43"/>
        <v>25.52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25.52</v>
      </c>
      <c r="AL69" s="8">
        <f t="shared" si="35"/>
        <v>218.95999999999998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218.95999999999998</v>
      </c>
      <c r="AT69" s="8">
        <v>24.67</v>
      </c>
      <c r="AU69" s="8">
        <v>24.67</v>
      </c>
      <c r="AW69" s="197">
        <v>25.52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25.52</v>
      </c>
      <c r="BD69" s="197">
        <v>25.52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25.52</v>
      </c>
      <c r="BL69" s="8">
        <f t="shared" si="53"/>
        <v>24.67</v>
      </c>
      <c r="BM69" s="8">
        <f t="shared" si="54"/>
        <v>24.67</v>
      </c>
      <c r="BN69" s="8">
        <f t="shared" si="55"/>
        <v>25.52</v>
      </c>
      <c r="BO69" s="8">
        <f t="shared" si="56"/>
        <v>25.52</v>
      </c>
      <c r="BP69" s="140">
        <f t="shared" si="57"/>
        <v>-0.84999999999999787</v>
      </c>
      <c r="BQ69" s="140">
        <f t="shared" si="58"/>
        <v>-0.84999999999999787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960</v>
      </c>
      <c r="G70" s="16">
        <f>'[3]31'!G72</f>
        <v>0</v>
      </c>
      <c r="H70" s="17">
        <f t="shared" si="59"/>
        <v>1280</v>
      </c>
      <c r="I70" s="15">
        <f>'[3]31'!J72</f>
        <v>270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25.52</v>
      </c>
      <c r="AE70" s="8">
        <f t="shared" si="43"/>
        <v>25.52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25.52</v>
      </c>
      <c r="AL70" s="8">
        <f t="shared" si="35"/>
        <v>218.95999999999998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218.95999999999998</v>
      </c>
      <c r="AT70" s="8">
        <v>24.67</v>
      </c>
      <c r="AU70" s="8">
        <v>24.67</v>
      </c>
      <c r="AW70" s="197">
        <v>25.52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25.52</v>
      </c>
      <c r="BD70" s="197">
        <v>25.52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25.52</v>
      </c>
      <c r="BL70" s="8">
        <f t="shared" si="53"/>
        <v>24.67</v>
      </c>
      <c r="BM70" s="8">
        <f t="shared" si="54"/>
        <v>24.67</v>
      </c>
      <c r="BN70" s="8">
        <f t="shared" si="55"/>
        <v>25.52</v>
      </c>
      <c r="BO70" s="8">
        <f t="shared" si="56"/>
        <v>25.52</v>
      </c>
      <c r="BP70" s="140">
        <f t="shared" si="57"/>
        <v>-0.84999999999999787</v>
      </c>
      <c r="BQ70" s="140">
        <f t="shared" si="58"/>
        <v>-0.84999999999999787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960</v>
      </c>
      <c r="G71" s="16">
        <f>'[3]31'!G73</f>
        <v>0</v>
      </c>
      <c r="H71" s="17">
        <f t="shared" si="59"/>
        <v>1280</v>
      </c>
      <c r="I71" s="15">
        <f>'[3]31'!J73</f>
        <v>270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15.89</v>
      </c>
      <c r="AE71" s="8">
        <f t="shared" si="43"/>
        <v>15.89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15.89</v>
      </c>
      <c r="AL71" s="8">
        <f t="shared" si="35"/>
        <v>238.22000000000003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238.22000000000003</v>
      </c>
      <c r="AT71" s="8">
        <v>15.36</v>
      </c>
      <c r="AU71" s="8">
        <v>15.36</v>
      </c>
      <c r="AW71" s="197">
        <v>15.89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15.89</v>
      </c>
      <c r="BD71" s="197">
        <v>15.89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15.89</v>
      </c>
      <c r="BL71" s="8">
        <f t="shared" si="53"/>
        <v>15.36</v>
      </c>
      <c r="BM71" s="8">
        <f t="shared" si="54"/>
        <v>15.36</v>
      </c>
      <c r="BN71" s="8">
        <f t="shared" si="55"/>
        <v>15.89</v>
      </c>
      <c r="BO71" s="8">
        <f t="shared" si="56"/>
        <v>15.89</v>
      </c>
      <c r="BP71" s="140">
        <f t="shared" si="57"/>
        <v>-0.53000000000000114</v>
      </c>
      <c r="BQ71" s="140">
        <f t="shared" si="58"/>
        <v>-0.53000000000000114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960</v>
      </c>
      <c r="G72" s="16">
        <f>'[3]31'!G74</f>
        <v>0</v>
      </c>
      <c r="H72" s="17">
        <f t="shared" si="59"/>
        <v>1280</v>
      </c>
      <c r="I72" s="15">
        <f>'[3]31'!J74</f>
        <v>270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15.89</v>
      </c>
      <c r="AE72" s="8">
        <f t="shared" si="43"/>
        <v>15.89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15.89</v>
      </c>
      <c r="AL72" s="8">
        <f t="shared" si="35"/>
        <v>238.22000000000003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238.22000000000003</v>
      </c>
      <c r="AT72" s="8">
        <v>15.36</v>
      </c>
      <c r="AU72" s="8">
        <v>15.36</v>
      </c>
      <c r="AW72" s="197">
        <v>15.89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15.89</v>
      </c>
      <c r="BD72" s="197">
        <v>15.89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15.89</v>
      </c>
      <c r="BL72" s="8">
        <f t="shared" si="53"/>
        <v>15.36</v>
      </c>
      <c r="BM72" s="8">
        <f t="shared" si="54"/>
        <v>15.36</v>
      </c>
      <c r="BN72" s="8">
        <f t="shared" si="55"/>
        <v>15.89</v>
      </c>
      <c r="BO72" s="8">
        <f t="shared" si="56"/>
        <v>15.89</v>
      </c>
      <c r="BP72" s="140">
        <f t="shared" si="57"/>
        <v>-0.53000000000000114</v>
      </c>
      <c r="BQ72" s="140">
        <f t="shared" si="58"/>
        <v>-0.53000000000000114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960</v>
      </c>
      <c r="G73" s="16">
        <f>'[3]31'!G75</f>
        <v>0</v>
      </c>
      <c r="H73" s="17">
        <f t="shared" si="59"/>
        <v>1280</v>
      </c>
      <c r="I73" s="15">
        <f>'[3]31'!J75</f>
        <v>270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15.89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15.89</v>
      </c>
      <c r="AE73" s="8">
        <f t="shared" si="43"/>
        <v>15.89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15.89</v>
      </c>
      <c r="AL73" s="8">
        <f t="shared" si="35"/>
        <v>238.22000000000003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238.22000000000003</v>
      </c>
      <c r="AT73" s="8">
        <v>15.36</v>
      </c>
      <c r="AU73" s="8">
        <v>15.36</v>
      </c>
      <c r="AW73" s="197">
        <v>15.89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15.89</v>
      </c>
      <c r="BD73" s="197">
        <v>15.89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15.89</v>
      </c>
      <c r="BL73" s="8">
        <f t="shared" si="53"/>
        <v>15.36</v>
      </c>
      <c r="BM73" s="8">
        <f t="shared" si="54"/>
        <v>15.36</v>
      </c>
      <c r="BN73" s="8">
        <f t="shared" si="55"/>
        <v>15.89</v>
      </c>
      <c r="BO73" s="8">
        <f t="shared" si="56"/>
        <v>15.89</v>
      </c>
      <c r="BP73" s="140">
        <f t="shared" si="57"/>
        <v>-0.53000000000000114</v>
      </c>
      <c r="BQ73" s="140">
        <f t="shared" si="58"/>
        <v>-0.53000000000000114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960</v>
      </c>
      <c r="G74" s="16">
        <f>'[3]31'!G76</f>
        <v>0</v>
      </c>
      <c r="H74" s="17">
        <f t="shared" si="59"/>
        <v>1280</v>
      </c>
      <c r="I74" s="15">
        <f>'[3]31'!J76</f>
        <v>270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15.89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15.89</v>
      </c>
      <c r="AE74" s="8">
        <f t="shared" si="43"/>
        <v>15.89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15.89</v>
      </c>
      <c r="AL74" s="8">
        <f t="shared" si="35"/>
        <v>238.22000000000003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238.22000000000003</v>
      </c>
      <c r="AT74" s="8">
        <v>15.36</v>
      </c>
      <c r="AU74" s="8">
        <v>15.36</v>
      </c>
      <c r="AW74" s="197">
        <v>15.89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15.89</v>
      </c>
      <c r="BD74" s="197">
        <v>15.89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15.89</v>
      </c>
      <c r="BL74" s="8">
        <f t="shared" si="53"/>
        <v>15.36</v>
      </c>
      <c r="BM74" s="8">
        <f t="shared" si="54"/>
        <v>15.36</v>
      </c>
      <c r="BN74" s="8">
        <f t="shared" si="55"/>
        <v>15.89</v>
      </c>
      <c r="BO74" s="8">
        <f t="shared" si="56"/>
        <v>15.89</v>
      </c>
      <c r="BP74" s="140">
        <f t="shared" si="57"/>
        <v>-0.53000000000000114</v>
      </c>
      <c r="BQ74" s="140">
        <f t="shared" si="58"/>
        <v>-0.53000000000000114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980</v>
      </c>
      <c r="G75" s="16">
        <f>'[3]31'!G77</f>
        <v>0</v>
      </c>
      <c r="H75" s="17">
        <f t="shared" si="59"/>
        <v>1300</v>
      </c>
      <c r="I75" s="15">
        <f>'[3]31'!J77</f>
        <v>270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15.89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15.89</v>
      </c>
      <c r="AE75" s="8">
        <f t="shared" si="43"/>
        <v>15.89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15.89</v>
      </c>
      <c r="AL75" s="8">
        <f t="shared" si="35"/>
        <v>238.22000000000003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238.22000000000003</v>
      </c>
      <c r="AT75" s="8">
        <v>15.36</v>
      </c>
      <c r="AU75" s="8">
        <v>15.36</v>
      </c>
      <c r="AW75" s="197">
        <v>15.89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15.89</v>
      </c>
      <c r="BD75" s="197">
        <v>15.89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15.89</v>
      </c>
      <c r="BL75" s="8">
        <f t="shared" si="53"/>
        <v>15.36</v>
      </c>
      <c r="BM75" s="8">
        <f t="shared" si="54"/>
        <v>15.36</v>
      </c>
      <c r="BN75" s="8">
        <f t="shared" si="55"/>
        <v>15.89</v>
      </c>
      <c r="BO75" s="8">
        <f t="shared" si="56"/>
        <v>15.89</v>
      </c>
      <c r="BP75" s="140">
        <f t="shared" si="57"/>
        <v>-0.53000000000000114</v>
      </c>
      <c r="BQ75" s="140">
        <f t="shared" si="58"/>
        <v>-0.53000000000000114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980</v>
      </c>
      <c r="G76" s="16">
        <f>'[3]31'!G78</f>
        <v>0</v>
      </c>
      <c r="H76" s="17">
        <f t="shared" si="59"/>
        <v>1300</v>
      </c>
      <c r="I76" s="15">
        <f>'[3]31'!J78</f>
        <v>270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15.89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15.89</v>
      </c>
      <c r="AE76" s="8">
        <f t="shared" si="43"/>
        <v>15.89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15.89</v>
      </c>
      <c r="AL76" s="8">
        <f t="shared" si="35"/>
        <v>238.22000000000003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238.22000000000003</v>
      </c>
      <c r="AT76" s="8">
        <v>15.36</v>
      </c>
      <c r="AU76" s="8">
        <v>15.36</v>
      </c>
      <c r="AW76" s="197">
        <v>15.89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15.89</v>
      </c>
      <c r="BD76" s="197">
        <v>15.89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15.89</v>
      </c>
      <c r="BL76" s="8">
        <f t="shared" si="53"/>
        <v>15.36</v>
      </c>
      <c r="BM76" s="8">
        <f t="shared" si="54"/>
        <v>15.36</v>
      </c>
      <c r="BN76" s="8">
        <f t="shared" si="55"/>
        <v>15.89</v>
      </c>
      <c r="BO76" s="8">
        <f t="shared" si="56"/>
        <v>15.89</v>
      </c>
      <c r="BP76" s="140">
        <f t="shared" si="57"/>
        <v>-0.53000000000000114</v>
      </c>
      <c r="BQ76" s="140">
        <f t="shared" si="58"/>
        <v>-0.53000000000000114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980</v>
      </c>
      <c r="G77" s="16">
        <f>'[3]31'!G79</f>
        <v>0</v>
      </c>
      <c r="H77" s="17">
        <f t="shared" si="59"/>
        <v>1300</v>
      </c>
      <c r="I77" s="15">
        <f>'[3]31'!J79</f>
        <v>270.21600000000001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270.21600000000001</v>
      </c>
      <c r="P77" s="18">
        <f>frq!C77</f>
        <v>1</v>
      </c>
      <c r="Q77" s="15">
        <f t="shared" si="33"/>
        <v>270.21600000000001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270.21600000000001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238.21600000000001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238.21600000000001</v>
      </c>
      <c r="AT77" s="8">
        <v>15.36</v>
      </c>
      <c r="AU77" s="8">
        <v>15.36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0</v>
      </c>
      <c r="BD77" s="197">
        <v>32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32</v>
      </c>
      <c r="BL77" s="8">
        <f t="shared" si="53"/>
        <v>15.36</v>
      </c>
      <c r="BM77" s="8">
        <f t="shared" si="54"/>
        <v>15.36</v>
      </c>
      <c r="BN77" s="8">
        <f t="shared" si="55"/>
        <v>0</v>
      </c>
      <c r="BO77" s="8">
        <f t="shared" si="56"/>
        <v>32</v>
      </c>
      <c r="BP77" s="140">
        <f t="shared" si="57"/>
        <v>15.36</v>
      </c>
      <c r="BQ77" s="140">
        <f t="shared" si="58"/>
        <v>-16.64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980</v>
      </c>
      <c r="G78" s="16">
        <f>'[3]31'!G80</f>
        <v>0</v>
      </c>
      <c r="H78" s="17">
        <f t="shared" si="59"/>
        <v>1300</v>
      </c>
      <c r="I78" s="15">
        <f>'[3]31'!J80</f>
        <v>270.21600000000001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270.21600000000001</v>
      </c>
      <c r="P78" s="18">
        <f>frq!C78</f>
        <v>1</v>
      </c>
      <c r="Q78" s="15">
        <f t="shared" si="33"/>
        <v>270.21600000000001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270.21600000000001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238.21600000000001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238.21600000000001</v>
      </c>
      <c r="AT78" s="8">
        <v>15.36</v>
      </c>
      <c r="AU78" s="8">
        <v>15.36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0</v>
      </c>
      <c r="BD78" s="197">
        <v>32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32</v>
      </c>
      <c r="BL78" s="8">
        <f t="shared" si="53"/>
        <v>15.36</v>
      </c>
      <c r="BM78" s="8">
        <f t="shared" si="54"/>
        <v>15.36</v>
      </c>
      <c r="BN78" s="8">
        <f t="shared" si="55"/>
        <v>0</v>
      </c>
      <c r="BO78" s="8">
        <f t="shared" si="56"/>
        <v>32</v>
      </c>
      <c r="BP78" s="140">
        <f t="shared" si="57"/>
        <v>15.36</v>
      </c>
      <c r="BQ78" s="140">
        <f t="shared" si="58"/>
        <v>-16.64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980</v>
      </c>
      <c r="G79" s="16">
        <f>'[3]31'!G81</f>
        <v>0</v>
      </c>
      <c r="H79" s="17">
        <f t="shared" si="59"/>
        <v>1300</v>
      </c>
      <c r="I79" s="15">
        <f>'[3]31'!J81</f>
        <v>270.21600000000001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270.21600000000001</v>
      </c>
      <c r="P79" s="18">
        <f>frq!C79</f>
        <v>1</v>
      </c>
      <c r="Q79" s="15">
        <f t="shared" si="33"/>
        <v>270.21600000000001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270.21600000000001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238.21600000000001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238.21600000000001</v>
      </c>
      <c r="AT79" s="8">
        <v>15.36</v>
      </c>
      <c r="AU79" s="8">
        <v>15.36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0</v>
      </c>
      <c r="BD79" s="197">
        <v>32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32</v>
      </c>
      <c r="BL79" s="8">
        <f t="shared" si="53"/>
        <v>15.36</v>
      </c>
      <c r="BM79" s="8">
        <f t="shared" si="54"/>
        <v>15.36</v>
      </c>
      <c r="BN79" s="8">
        <f t="shared" si="55"/>
        <v>0</v>
      </c>
      <c r="BO79" s="8">
        <f t="shared" si="56"/>
        <v>32</v>
      </c>
      <c r="BP79" s="140">
        <f t="shared" si="57"/>
        <v>15.36</v>
      </c>
      <c r="BQ79" s="140">
        <f t="shared" si="58"/>
        <v>-16.64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980</v>
      </c>
      <c r="G80" s="16">
        <f>'[3]31'!G82</f>
        <v>0</v>
      </c>
      <c r="H80" s="17">
        <f t="shared" si="59"/>
        <v>1300</v>
      </c>
      <c r="I80" s="15">
        <f>'[3]31'!J82</f>
        <v>270.21600000000001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270.21600000000001</v>
      </c>
      <c r="P80" s="18">
        <f>frq!C80</f>
        <v>1</v>
      </c>
      <c r="Q80" s="15">
        <f t="shared" si="33"/>
        <v>270.21600000000001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270.21600000000001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238.21600000000001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238.21600000000001</v>
      </c>
      <c r="AT80" s="8">
        <v>15.36</v>
      </c>
      <c r="AU80" s="8">
        <v>15.36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0</v>
      </c>
      <c r="BD80" s="197">
        <v>32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32</v>
      </c>
      <c r="BL80" s="8">
        <f t="shared" si="53"/>
        <v>15.36</v>
      </c>
      <c r="BM80" s="8">
        <f t="shared" si="54"/>
        <v>15.36</v>
      </c>
      <c r="BN80" s="8">
        <f t="shared" si="55"/>
        <v>0</v>
      </c>
      <c r="BO80" s="8">
        <f t="shared" si="56"/>
        <v>32</v>
      </c>
      <c r="BP80" s="140">
        <f t="shared" si="57"/>
        <v>15.36</v>
      </c>
      <c r="BQ80" s="140">
        <f t="shared" si="58"/>
        <v>-16.64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980</v>
      </c>
      <c r="G81" s="16">
        <f>'[3]31'!G83</f>
        <v>0</v>
      </c>
      <c r="H81" s="17">
        <f t="shared" si="59"/>
        <v>1300</v>
      </c>
      <c r="I81" s="15">
        <f>'[3]31'!J83</f>
        <v>270.21600000000001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270.21600000000001</v>
      </c>
      <c r="P81" s="18">
        <f>frq!C81</f>
        <v>1</v>
      </c>
      <c r="Q81" s="15">
        <f t="shared" si="33"/>
        <v>270.21600000000001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270.21600000000001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238.21600000000001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238.21600000000001</v>
      </c>
      <c r="AT81" s="8">
        <v>0</v>
      </c>
      <c r="AU81" s="8">
        <v>30.93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0</v>
      </c>
      <c r="BD81" s="197">
        <v>32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32</v>
      </c>
      <c r="BL81" s="8">
        <f t="shared" si="53"/>
        <v>0</v>
      </c>
      <c r="BM81" s="8">
        <f t="shared" si="54"/>
        <v>30.93</v>
      </c>
      <c r="BN81" s="8">
        <f t="shared" si="55"/>
        <v>0</v>
      </c>
      <c r="BO81" s="8">
        <f t="shared" si="56"/>
        <v>32</v>
      </c>
      <c r="BP81" s="140">
        <f t="shared" si="57"/>
        <v>0</v>
      </c>
      <c r="BQ81" s="140">
        <f t="shared" si="58"/>
        <v>-1.0700000000000003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980</v>
      </c>
      <c r="G82" s="16">
        <f>'[3]31'!G84</f>
        <v>0</v>
      </c>
      <c r="H82" s="17">
        <f t="shared" si="59"/>
        <v>1300</v>
      </c>
      <c r="I82" s="15">
        <f>'[3]31'!J84</f>
        <v>270.21600000000001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270.21600000000001</v>
      </c>
      <c r="P82" s="18">
        <f>frq!C82</f>
        <v>1</v>
      </c>
      <c r="Q82" s="15">
        <f t="shared" si="33"/>
        <v>270.21600000000001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270.21600000000001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238.21600000000001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238.21600000000001</v>
      </c>
      <c r="AT82" s="8">
        <v>0</v>
      </c>
      <c r="AU82" s="8">
        <v>30.93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0</v>
      </c>
      <c r="BD82" s="197">
        <v>32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32</v>
      </c>
      <c r="BL82" s="8">
        <f t="shared" si="53"/>
        <v>0</v>
      </c>
      <c r="BM82" s="8">
        <f t="shared" si="54"/>
        <v>30.93</v>
      </c>
      <c r="BN82" s="8">
        <f t="shared" si="55"/>
        <v>0</v>
      </c>
      <c r="BO82" s="8">
        <f t="shared" si="56"/>
        <v>32</v>
      </c>
      <c r="BP82" s="140">
        <f t="shared" si="57"/>
        <v>0</v>
      </c>
      <c r="BQ82" s="140">
        <f t="shared" si="58"/>
        <v>-1.0700000000000003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980</v>
      </c>
      <c r="G83" s="16">
        <f>'[3]31'!G85</f>
        <v>0</v>
      </c>
      <c r="H83" s="17">
        <f t="shared" si="59"/>
        <v>1300</v>
      </c>
      <c r="I83" s="15">
        <f>'[3]31'!J85</f>
        <v>270.21600000000001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270.21600000000001</v>
      </c>
      <c r="P83" s="18">
        <f>frq!C83</f>
        <v>1</v>
      </c>
      <c r="Q83" s="15">
        <f t="shared" si="33"/>
        <v>270.21600000000001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270.21600000000001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238.21600000000001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238.21600000000001</v>
      </c>
      <c r="AT83" s="8">
        <v>0</v>
      </c>
      <c r="AU83" s="8">
        <v>30.93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0</v>
      </c>
      <c r="BD83" s="197">
        <v>32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32</v>
      </c>
      <c r="BL83" s="8">
        <f t="shared" si="53"/>
        <v>0</v>
      </c>
      <c r="BM83" s="8">
        <f t="shared" si="54"/>
        <v>30.93</v>
      </c>
      <c r="BN83" s="8">
        <f t="shared" si="55"/>
        <v>0</v>
      </c>
      <c r="BO83" s="8">
        <f t="shared" si="56"/>
        <v>32</v>
      </c>
      <c r="BP83" s="140">
        <f t="shared" si="57"/>
        <v>0</v>
      </c>
      <c r="BQ83" s="140">
        <f t="shared" si="58"/>
        <v>-1.0700000000000003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980</v>
      </c>
      <c r="G84" s="16">
        <f>'[3]31'!G86</f>
        <v>0</v>
      </c>
      <c r="H84" s="17">
        <f t="shared" si="59"/>
        <v>1300</v>
      </c>
      <c r="I84" s="15">
        <f>'[3]31'!J86</f>
        <v>270.21600000000001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270.21600000000001</v>
      </c>
      <c r="P84" s="18">
        <f>frq!C84</f>
        <v>1</v>
      </c>
      <c r="Q84" s="15">
        <f t="shared" si="33"/>
        <v>270.21600000000001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270.21600000000001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238.21600000000001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238.21600000000001</v>
      </c>
      <c r="AT84" s="8">
        <v>0</v>
      </c>
      <c r="AU84" s="8">
        <v>30.93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0</v>
      </c>
      <c r="BD84" s="197">
        <v>32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32</v>
      </c>
      <c r="BL84" s="8">
        <f t="shared" si="53"/>
        <v>0</v>
      </c>
      <c r="BM84" s="8">
        <f t="shared" si="54"/>
        <v>30.93</v>
      </c>
      <c r="BN84" s="8">
        <f t="shared" si="55"/>
        <v>0</v>
      </c>
      <c r="BO84" s="8">
        <f t="shared" si="56"/>
        <v>32</v>
      </c>
      <c r="BP84" s="140">
        <f t="shared" si="57"/>
        <v>0</v>
      </c>
      <c r="BQ84" s="140">
        <f t="shared" si="58"/>
        <v>-1.0700000000000003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980</v>
      </c>
      <c r="G85" s="16">
        <f>'[3]31'!G87</f>
        <v>0</v>
      </c>
      <c r="H85" s="17">
        <f t="shared" si="59"/>
        <v>1300</v>
      </c>
      <c r="I85" s="15">
        <f>'[3]31'!J87</f>
        <v>270.21600000000001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270.21600000000001</v>
      </c>
      <c r="P85" s="18">
        <f>frq!C85</f>
        <v>1</v>
      </c>
      <c r="Q85" s="15">
        <f t="shared" si="33"/>
        <v>270.21600000000001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270.21600000000001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238.21600000000001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238.21600000000001</v>
      </c>
      <c r="AT85" s="8">
        <v>0</v>
      </c>
      <c r="AU85" s="8">
        <v>30.93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0</v>
      </c>
      <c r="BD85" s="197">
        <v>32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32</v>
      </c>
      <c r="BL85" s="8">
        <f t="shared" si="53"/>
        <v>0</v>
      </c>
      <c r="BM85" s="8">
        <f t="shared" si="54"/>
        <v>30.93</v>
      </c>
      <c r="BN85" s="8">
        <f t="shared" si="55"/>
        <v>0</v>
      </c>
      <c r="BO85" s="8">
        <f t="shared" si="56"/>
        <v>32</v>
      </c>
      <c r="BP85" s="140">
        <f t="shared" si="57"/>
        <v>0</v>
      </c>
      <c r="BQ85" s="140">
        <f t="shared" si="58"/>
        <v>-1.0700000000000003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980</v>
      </c>
      <c r="G86" s="16">
        <f>'[3]31'!G88</f>
        <v>0</v>
      </c>
      <c r="H86" s="17">
        <f t="shared" si="59"/>
        <v>1300</v>
      </c>
      <c r="I86" s="15">
        <f>'[3]31'!J88</f>
        <v>270.21600000000001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270.21600000000001</v>
      </c>
      <c r="P86" s="18">
        <f>frq!C86</f>
        <v>1</v>
      </c>
      <c r="Q86" s="15">
        <f t="shared" si="33"/>
        <v>270.21600000000001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270.21600000000001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238.21600000000001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238.21600000000001</v>
      </c>
      <c r="AT86" s="8">
        <v>0</v>
      </c>
      <c r="AU86" s="8">
        <v>30.93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0</v>
      </c>
      <c r="BD86" s="197">
        <v>32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32</v>
      </c>
      <c r="BL86" s="8">
        <f t="shared" si="53"/>
        <v>0</v>
      </c>
      <c r="BM86" s="8">
        <f t="shared" si="54"/>
        <v>30.93</v>
      </c>
      <c r="BN86" s="8">
        <f t="shared" si="55"/>
        <v>0</v>
      </c>
      <c r="BO86" s="8">
        <f t="shared" si="56"/>
        <v>32</v>
      </c>
      <c r="BP86" s="140">
        <f t="shared" si="57"/>
        <v>0</v>
      </c>
      <c r="BQ86" s="140">
        <f t="shared" si="58"/>
        <v>-1.0700000000000003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980</v>
      </c>
      <c r="G87" s="16">
        <f>'[3]31'!G89</f>
        <v>0</v>
      </c>
      <c r="H87" s="17">
        <f t="shared" si="59"/>
        <v>1300</v>
      </c>
      <c r="I87" s="15">
        <f>'[3]31'!J89</f>
        <v>270.21600000000001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270.21600000000001</v>
      </c>
      <c r="P87" s="18">
        <f>frq!C87</f>
        <v>1</v>
      </c>
      <c r="Q87" s="15">
        <f t="shared" si="33"/>
        <v>270.21600000000001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270.21600000000001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238.21600000000001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238.21600000000001</v>
      </c>
      <c r="AT87" s="8">
        <v>0</v>
      </c>
      <c r="AU87" s="8">
        <v>30.93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0</v>
      </c>
      <c r="BD87" s="197">
        <v>32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32</v>
      </c>
      <c r="BL87" s="8">
        <f t="shared" si="53"/>
        <v>0</v>
      </c>
      <c r="BM87" s="8">
        <f t="shared" si="54"/>
        <v>30.93</v>
      </c>
      <c r="BN87" s="8">
        <f t="shared" si="55"/>
        <v>0</v>
      </c>
      <c r="BO87" s="8">
        <f t="shared" si="56"/>
        <v>32</v>
      </c>
      <c r="BP87" s="140">
        <f t="shared" si="57"/>
        <v>0</v>
      </c>
      <c r="BQ87" s="140">
        <f t="shared" si="58"/>
        <v>-1.0700000000000003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980</v>
      </c>
      <c r="G88" s="16">
        <f>'[3]31'!G90</f>
        <v>0</v>
      </c>
      <c r="H88" s="17">
        <f t="shared" si="59"/>
        <v>1300</v>
      </c>
      <c r="I88" s="15">
        <f>'[3]31'!J90</f>
        <v>270.21600000000001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270.21600000000001</v>
      </c>
      <c r="P88" s="18">
        <f>frq!C88</f>
        <v>1</v>
      </c>
      <c r="Q88" s="15">
        <f t="shared" si="33"/>
        <v>270.21600000000001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270.21600000000001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238.21600000000001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238.21600000000001</v>
      </c>
      <c r="AT88" s="8">
        <v>0</v>
      </c>
      <c r="AU88" s="8">
        <v>30.93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0</v>
      </c>
      <c r="BD88" s="197">
        <v>32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32</v>
      </c>
      <c r="BL88" s="8">
        <f t="shared" si="53"/>
        <v>0</v>
      </c>
      <c r="BM88" s="8">
        <f t="shared" si="54"/>
        <v>30.93</v>
      </c>
      <c r="BN88" s="8">
        <f t="shared" si="55"/>
        <v>0</v>
      </c>
      <c r="BO88" s="8">
        <f t="shared" si="56"/>
        <v>32</v>
      </c>
      <c r="BP88" s="140">
        <f t="shared" si="57"/>
        <v>0</v>
      </c>
      <c r="BQ88" s="140">
        <f t="shared" si="58"/>
        <v>-1.0700000000000003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980</v>
      </c>
      <c r="G89" s="16">
        <f>'[3]31'!G91</f>
        <v>0</v>
      </c>
      <c r="H89" s="17">
        <f t="shared" si="59"/>
        <v>1300</v>
      </c>
      <c r="I89" s="15">
        <f>'[3]31'!J91</f>
        <v>270.21600000000001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270.21600000000001</v>
      </c>
      <c r="P89" s="18">
        <f>frq!C89</f>
        <v>1</v>
      </c>
      <c r="Q89" s="15">
        <f t="shared" si="33"/>
        <v>270.21600000000001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270.21600000000001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238.21600000000001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238.21600000000001</v>
      </c>
      <c r="AT89" s="8">
        <v>0</v>
      </c>
      <c r="AU89" s="8">
        <v>30.93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0</v>
      </c>
      <c r="BD89" s="197">
        <v>32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32</v>
      </c>
      <c r="BL89" s="8">
        <f t="shared" si="53"/>
        <v>0</v>
      </c>
      <c r="BM89" s="8">
        <f t="shared" si="54"/>
        <v>30.93</v>
      </c>
      <c r="BN89" s="8">
        <f t="shared" si="55"/>
        <v>0</v>
      </c>
      <c r="BO89" s="8">
        <f t="shared" si="56"/>
        <v>32</v>
      </c>
      <c r="BP89" s="140">
        <f t="shared" si="57"/>
        <v>0</v>
      </c>
      <c r="BQ89" s="140">
        <f t="shared" si="58"/>
        <v>-1.0700000000000003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980</v>
      </c>
      <c r="G90" s="16">
        <f>'[3]31'!G92</f>
        <v>0</v>
      </c>
      <c r="H90" s="17">
        <f t="shared" si="59"/>
        <v>1300</v>
      </c>
      <c r="I90" s="15">
        <f>'[3]31'!J92</f>
        <v>270.21600000000001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270.21600000000001</v>
      </c>
      <c r="P90" s="18">
        <f>frq!C90</f>
        <v>1</v>
      </c>
      <c r="Q90" s="15">
        <f t="shared" si="33"/>
        <v>270.21600000000001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270.21600000000001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238.21600000000001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238.21600000000001</v>
      </c>
      <c r="AT90" s="8">
        <v>0</v>
      </c>
      <c r="AU90" s="8">
        <v>30.93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0</v>
      </c>
      <c r="BD90" s="197">
        <v>32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32</v>
      </c>
      <c r="BL90" s="8">
        <f t="shared" si="53"/>
        <v>0</v>
      </c>
      <c r="BM90" s="8">
        <f t="shared" si="54"/>
        <v>30.93</v>
      </c>
      <c r="BN90" s="8">
        <f t="shared" si="55"/>
        <v>0</v>
      </c>
      <c r="BO90" s="8">
        <f t="shared" si="56"/>
        <v>32</v>
      </c>
      <c r="BP90" s="140">
        <f t="shared" si="57"/>
        <v>0</v>
      </c>
      <c r="BQ90" s="140">
        <f t="shared" si="58"/>
        <v>-1.0700000000000003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980</v>
      </c>
      <c r="G91" s="16">
        <f>'[3]31'!G93</f>
        <v>0</v>
      </c>
      <c r="H91" s="17">
        <f t="shared" si="59"/>
        <v>1300</v>
      </c>
      <c r="I91" s="15">
        <f>'[3]31'!J93</f>
        <v>270.21600000000001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270.21600000000001</v>
      </c>
      <c r="P91" s="18">
        <f>frq!C91</f>
        <v>1</v>
      </c>
      <c r="Q91" s="15">
        <f t="shared" si="33"/>
        <v>270.21600000000001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270.21600000000001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238.21600000000001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238.21600000000001</v>
      </c>
      <c r="AT91" s="8">
        <v>0</v>
      </c>
      <c r="AU91" s="8">
        <v>30.93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0</v>
      </c>
      <c r="BD91" s="197">
        <v>32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32</v>
      </c>
      <c r="BL91" s="8">
        <f t="shared" si="53"/>
        <v>0</v>
      </c>
      <c r="BM91" s="8">
        <f t="shared" si="54"/>
        <v>30.93</v>
      </c>
      <c r="BN91" s="8">
        <f t="shared" si="55"/>
        <v>0</v>
      </c>
      <c r="BO91" s="8">
        <f t="shared" si="56"/>
        <v>32</v>
      </c>
      <c r="BP91" s="140">
        <f t="shared" si="57"/>
        <v>0</v>
      </c>
      <c r="BQ91" s="140">
        <f t="shared" si="58"/>
        <v>-1.0700000000000003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980</v>
      </c>
      <c r="G92" s="16">
        <f>'[3]31'!G94</f>
        <v>0</v>
      </c>
      <c r="H92" s="17">
        <f t="shared" si="59"/>
        <v>1300</v>
      </c>
      <c r="I92" s="15">
        <f>'[3]31'!J94</f>
        <v>270.21600000000001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270.21600000000001</v>
      </c>
      <c r="P92" s="18">
        <f>frq!C92</f>
        <v>1</v>
      </c>
      <c r="Q92" s="15">
        <f t="shared" si="33"/>
        <v>270.21600000000001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270.21600000000001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238.21600000000001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238.21600000000001</v>
      </c>
      <c r="AT92" s="8">
        <v>0</v>
      </c>
      <c r="AU92" s="8">
        <v>30.93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0</v>
      </c>
      <c r="BD92" s="197">
        <v>32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32</v>
      </c>
      <c r="BL92" s="8">
        <f t="shared" si="53"/>
        <v>0</v>
      </c>
      <c r="BM92" s="8">
        <f t="shared" si="54"/>
        <v>30.93</v>
      </c>
      <c r="BN92" s="8">
        <f t="shared" si="55"/>
        <v>0</v>
      </c>
      <c r="BO92" s="8">
        <f t="shared" si="56"/>
        <v>32</v>
      </c>
      <c r="BP92" s="140">
        <f t="shared" si="57"/>
        <v>0</v>
      </c>
      <c r="BQ92" s="140">
        <f t="shared" si="58"/>
        <v>-1.0700000000000003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980</v>
      </c>
      <c r="G93" s="16">
        <f>'[3]31'!G95</f>
        <v>0</v>
      </c>
      <c r="H93" s="17">
        <f t="shared" si="59"/>
        <v>1300</v>
      </c>
      <c r="I93" s="15">
        <f>'[3]31'!J95</f>
        <v>302.21600000000001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302.21600000000001</v>
      </c>
      <c r="P93" s="18">
        <f>frq!C93</f>
        <v>1</v>
      </c>
      <c r="Q93" s="15">
        <f t="shared" si="33"/>
        <v>302.21600000000001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302.21600000000001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238.21600000000001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238.21600000000001</v>
      </c>
      <c r="AT93" s="8">
        <v>29.96</v>
      </c>
      <c r="AU93" s="8">
        <v>29.96</v>
      </c>
      <c r="AW93" s="197">
        <v>32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32</v>
      </c>
      <c r="BD93" s="197">
        <v>32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32</v>
      </c>
      <c r="BL93" s="8">
        <f t="shared" si="53"/>
        <v>29.96</v>
      </c>
      <c r="BM93" s="8">
        <f t="shared" si="54"/>
        <v>29.96</v>
      </c>
      <c r="BN93" s="8">
        <f t="shared" si="55"/>
        <v>32</v>
      </c>
      <c r="BO93" s="8">
        <f t="shared" si="56"/>
        <v>32</v>
      </c>
      <c r="BP93" s="140">
        <f t="shared" si="57"/>
        <v>-2.0399999999999991</v>
      </c>
      <c r="BQ93" s="140">
        <f t="shared" si="58"/>
        <v>-2.0399999999999991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980</v>
      </c>
      <c r="G94" s="16">
        <f>'[3]31'!G96</f>
        <v>0</v>
      </c>
      <c r="H94" s="17">
        <f t="shared" si="59"/>
        <v>1300</v>
      </c>
      <c r="I94" s="15">
        <f>'[3]31'!J96</f>
        <v>302.21600000000001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302.21600000000001</v>
      </c>
      <c r="P94" s="18">
        <f>frq!C94</f>
        <v>1</v>
      </c>
      <c r="Q94" s="15">
        <f t="shared" si="33"/>
        <v>302.21600000000001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302.21600000000001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238.21600000000001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238.21600000000001</v>
      </c>
      <c r="AT94" s="8">
        <v>29.96</v>
      </c>
      <c r="AU94" s="8">
        <v>29.96</v>
      </c>
      <c r="AW94" s="197">
        <v>32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32</v>
      </c>
      <c r="BD94" s="197">
        <v>32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32</v>
      </c>
      <c r="BL94" s="8">
        <f t="shared" si="53"/>
        <v>29.96</v>
      </c>
      <c r="BM94" s="8">
        <f t="shared" si="54"/>
        <v>29.96</v>
      </c>
      <c r="BN94" s="8">
        <f t="shared" si="55"/>
        <v>32</v>
      </c>
      <c r="BO94" s="8">
        <f t="shared" si="56"/>
        <v>32</v>
      </c>
      <c r="BP94" s="140">
        <f t="shared" si="57"/>
        <v>-2.0399999999999991</v>
      </c>
      <c r="BQ94" s="140">
        <f t="shared" si="58"/>
        <v>-2.0399999999999991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980</v>
      </c>
      <c r="G95" s="16">
        <f>'[3]31'!G97</f>
        <v>0</v>
      </c>
      <c r="H95" s="17">
        <f t="shared" si="59"/>
        <v>1300</v>
      </c>
      <c r="I95" s="15">
        <f>'[3]31'!J97</f>
        <v>302.21600000000001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302.21600000000001</v>
      </c>
      <c r="P95" s="18">
        <f>frq!C95</f>
        <v>1</v>
      </c>
      <c r="Q95" s="15">
        <f t="shared" si="33"/>
        <v>302.21600000000001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302.21600000000001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238.21600000000001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238.21600000000001</v>
      </c>
      <c r="AT95" s="8">
        <v>29.96</v>
      </c>
      <c r="AU95" s="8">
        <v>29.96</v>
      </c>
      <c r="AW95" s="197">
        <v>32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32</v>
      </c>
      <c r="BD95" s="197">
        <v>32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32</v>
      </c>
      <c r="BL95" s="8">
        <f t="shared" si="53"/>
        <v>29.96</v>
      </c>
      <c r="BM95" s="8">
        <f t="shared" si="54"/>
        <v>29.96</v>
      </c>
      <c r="BN95" s="8">
        <f t="shared" si="55"/>
        <v>32</v>
      </c>
      <c r="BO95" s="8">
        <f t="shared" si="56"/>
        <v>32</v>
      </c>
      <c r="BP95" s="140">
        <f t="shared" si="57"/>
        <v>-2.0399999999999991</v>
      </c>
      <c r="BQ95" s="140">
        <f t="shared" si="58"/>
        <v>-2.0399999999999991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980</v>
      </c>
      <c r="G96" s="16">
        <f>'[3]31'!G98</f>
        <v>0</v>
      </c>
      <c r="H96" s="17">
        <f t="shared" si="59"/>
        <v>1300</v>
      </c>
      <c r="I96" s="15">
        <f>'[3]31'!J98</f>
        <v>302.21600000000001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302.21600000000001</v>
      </c>
      <c r="P96" s="18">
        <f>frq!C96</f>
        <v>1</v>
      </c>
      <c r="Q96" s="15">
        <f t="shared" si="33"/>
        <v>302.21600000000001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302.21600000000001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238.21600000000001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238.21600000000001</v>
      </c>
      <c r="AT96" s="8">
        <v>29.96</v>
      </c>
      <c r="AU96" s="8">
        <v>29.96</v>
      </c>
      <c r="AW96" s="197">
        <v>32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32</v>
      </c>
      <c r="BD96" s="197">
        <v>32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32</v>
      </c>
      <c r="BL96" s="8">
        <f t="shared" si="53"/>
        <v>29.96</v>
      </c>
      <c r="BM96" s="8">
        <f t="shared" si="54"/>
        <v>29.96</v>
      </c>
      <c r="BN96" s="8">
        <f t="shared" si="55"/>
        <v>32</v>
      </c>
      <c r="BO96" s="8">
        <f t="shared" si="56"/>
        <v>32</v>
      </c>
      <c r="BP96" s="140">
        <f t="shared" si="57"/>
        <v>-2.0399999999999991</v>
      </c>
      <c r="BQ96" s="140">
        <f t="shared" si="58"/>
        <v>-2.0399999999999991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980</v>
      </c>
      <c r="G97" s="16">
        <f>'[3]31'!G99</f>
        <v>0</v>
      </c>
      <c r="H97" s="17">
        <f t="shared" si="59"/>
        <v>1300</v>
      </c>
      <c r="I97" s="15">
        <f>'[3]31'!J99</f>
        <v>302.21600000000001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302.21600000000001</v>
      </c>
      <c r="P97" s="18">
        <f>frq!C97</f>
        <v>1</v>
      </c>
      <c r="Q97" s="15">
        <f t="shared" si="33"/>
        <v>302.21600000000001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302.21600000000001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238.21600000000001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238.21600000000001</v>
      </c>
      <c r="AT97" s="8">
        <v>29.96</v>
      </c>
      <c r="AU97" s="8">
        <v>29.96</v>
      </c>
      <c r="AW97" s="197">
        <v>32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32</v>
      </c>
      <c r="BD97" s="197">
        <v>32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32</v>
      </c>
      <c r="BL97" s="8">
        <f t="shared" si="53"/>
        <v>29.96</v>
      </c>
      <c r="BM97" s="8">
        <f t="shared" si="54"/>
        <v>29.96</v>
      </c>
      <c r="BN97" s="8">
        <f t="shared" si="55"/>
        <v>32</v>
      </c>
      <c r="BO97" s="8">
        <f t="shared" si="56"/>
        <v>32</v>
      </c>
      <c r="BP97" s="140">
        <f t="shared" si="57"/>
        <v>-2.0399999999999991</v>
      </c>
      <c r="BQ97" s="140">
        <f t="shared" si="58"/>
        <v>-2.0399999999999991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980</v>
      </c>
      <c r="G98" s="16">
        <f>'[3]31'!G100</f>
        <v>0</v>
      </c>
      <c r="H98" s="17">
        <f t="shared" si="59"/>
        <v>1300</v>
      </c>
      <c r="I98" s="15">
        <f>'[3]31'!J100</f>
        <v>302.21600000000001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302.21600000000001</v>
      </c>
      <c r="P98" s="18">
        <f>frq!C98</f>
        <v>1</v>
      </c>
      <c r="Q98" s="15">
        <f t="shared" si="33"/>
        <v>302.21600000000001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302.21600000000001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238.21600000000001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238.21600000000001</v>
      </c>
      <c r="AT98" s="8">
        <v>29.96</v>
      </c>
      <c r="AU98" s="8">
        <v>29.96</v>
      </c>
      <c r="AW98" s="197">
        <v>32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32</v>
      </c>
      <c r="BD98" s="197">
        <v>32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32</v>
      </c>
      <c r="BL98" s="8">
        <f t="shared" si="53"/>
        <v>29.96</v>
      </c>
      <c r="BM98" s="8">
        <f t="shared" si="54"/>
        <v>29.96</v>
      </c>
      <c r="BN98" s="8">
        <f t="shared" si="55"/>
        <v>32</v>
      </c>
      <c r="BO98" s="8">
        <f t="shared" si="56"/>
        <v>32</v>
      </c>
      <c r="BP98" s="140">
        <f t="shared" si="57"/>
        <v>-2.0399999999999991</v>
      </c>
      <c r="BQ98" s="140">
        <f t="shared" si="58"/>
        <v>-2.0399999999999991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6.5291880000000022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6.5291880000000022</v>
      </c>
      <c r="P99" s="15">
        <f t="shared" si="62"/>
        <v>2.4E-2</v>
      </c>
      <c r="Q99" s="15">
        <f t="shared" si="62"/>
        <v>6.5291880000000022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6.5291880000000022</v>
      </c>
      <c r="X99" s="15">
        <f t="shared" si="62"/>
        <v>0.51971750000000017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0.51971750000000017</v>
      </c>
      <c r="AE99" s="15">
        <f t="shared" si="62"/>
        <v>0.64771750000000017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0.64771750000000017</v>
      </c>
      <c r="AL99" s="15">
        <f t="shared" si="62"/>
        <v>5.361753000000002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5.361753000000002</v>
      </c>
      <c r="AS99" s="15">
        <f t="shared" si="62"/>
        <v>0</v>
      </c>
      <c r="AT99" s="15">
        <f t="shared" si="62"/>
        <v>0.52518499999999968</v>
      </c>
      <c r="AU99" s="15">
        <f t="shared" si="62"/>
        <v>0.6179749999999995</v>
      </c>
      <c r="AV99" s="15">
        <f t="shared" si="62"/>
        <v>0</v>
      </c>
      <c r="AW99" s="15">
        <f t="shared" si="62"/>
        <v>0.51971750000000017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0.51971750000000017</v>
      </c>
      <c r="BD99" s="15">
        <f t="shared" si="62"/>
        <v>0.64771750000000017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0.64771750000000017</v>
      </c>
      <c r="BK99" s="15"/>
      <c r="BL99" s="15">
        <f t="shared" si="63"/>
        <v>0.52518499999999968</v>
      </c>
      <c r="BM99" s="15">
        <f t="shared" si="63"/>
        <v>0.6179749999999995</v>
      </c>
      <c r="BN99" s="15">
        <f t="shared" si="63"/>
        <v>0.51971750000000017</v>
      </c>
      <c r="BO99" s="15">
        <f t="shared" si="63"/>
        <v>0.64771750000000017</v>
      </c>
      <c r="BP99" s="15">
        <f t="shared" si="63"/>
        <v>5.4675000000000244E-3</v>
      </c>
      <c r="BQ99" s="15">
        <f t="shared" si="63"/>
        <v>-2.974249999999995E-2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45138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45138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15" activePane="bottomRight" state="frozen"/>
      <selection activeCell="B3" sqref="B3"/>
      <selection pane="topRight" activeCell="B3" sqref="B3"/>
      <selection pane="bottomLeft" activeCell="B3" sqref="B3"/>
      <selection pane="bottomRight" activeCell="X33" sqref="X3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20</v>
      </c>
      <c r="D25">
        <f>PPCL!M25</f>
        <v>0</v>
      </c>
      <c r="E25">
        <f>PPCL!N25</f>
        <v>20</v>
      </c>
      <c r="F25">
        <f t="shared" si="4"/>
        <v>150</v>
      </c>
      <c r="G25">
        <f t="shared" si="5"/>
        <v>20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20</v>
      </c>
      <c r="P25">
        <v>5.6579999999999986</v>
      </c>
      <c r="Q25">
        <v>3.214</v>
      </c>
      <c r="R25">
        <v>1.2120000000000002</v>
      </c>
      <c r="S25">
        <v>6.06</v>
      </c>
      <c r="T25">
        <v>3.8560000000000003</v>
      </c>
      <c r="U25" s="114">
        <f t="shared" si="2"/>
        <v>20</v>
      </c>
      <c r="V25" s="112">
        <f t="shared" si="3"/>
        <v>0</v>
      </c>
    </row>
    <row r="26" spans="1:22">
      <c r="A26" t="s">
        <v>68</v>
      </c>
      <c r="B26">
        <f>PPCL!B26</f>
        <v>110</v>
      </c>
      <c r="C26">
        <f>PPCL!C26</f>
        <v>40</v>
      </c>
      <c r="D26">
        <f>PPCL!M26</f>
        <v>0</v>
      </c>
      <c r="E26">
        <f>PPCL!N26</f>
        <v>40</v>
      </c>
      <c r="F26">
        <f t="shared" si="4"/>
        <v>150</v>
      </c>
      <c r="G26">
        <f t="shared" si="5"/>
        <v>40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40</v>
      </c>
      <c r="P26">
        <v>11.315999999999997</v>
      </c>
      <c r="Q26">
        <v>6.4279999999999999</v>
      </c>
      <c r="R26">
        <v>2.4240000000000004</v>
      </c>
      <c r="S26">
        <v>12.12</v>
      </c>
      <c r="T26">
        <v>7.7120000000000006</v>
      </c>
      <c r="U26" s="114">
        <f t="shared" si="2"/>
        <v>40</v>
      </c>
      <c r="V26" s="112">
        <f t="shared" si="3"/>
        <v>0</v>
      </c>
    </row>
    <row r="27" spans="1:22">
      <c r="A27" t="s">
        <v>69</v>
      </c>
      <c r="B27">
        <f>PPCL!B27</f>
        <v>110</v>
      </c>
      <c r="C27">
        <f>PPCL!C27</f>
        <v>40</v>
      </c>
      <c r="D27">
        <f>PPCL!M27</f>
        <v>0</v>
      </c>
      <c r="E27">
        <f>PPCL!N27</f>
        <v>40</v>
      </c>
      <c r="F27">
        <f t="shared" si="4"/>
        <v>150</v>
      </c>
      <c r="G27">
        <f t="shared" si="5"/>
        <v>40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40</v>
      </c>
      <c r="P27">
        <v>11.315999999999997</v>
      </c>
      <c r="Q27">
        <v>6.4279999999999999</v>
      </c>
      <c r="R27">
        <v>2.4240000000000004</v>
      </c>
      <c r="S27">
        <v>12.12</v>
      </c>
      <c r="T27">
        <v>7.7120000000000006</v>
      </c>
      <c r="U27" s="114">
        <f t="shared" si="2"/>
        <v>40</v>
      </c>
      <c r="V27" s="112">
        <f t="shared" si="3"/>
        <v>0</v>
      </c>
    </row>
    <row r="28" spans="1:22">
      <c r="A28" t="s">
        <v>70</v>
      </c>
      <c r="B28">
        <f>PPCL!B28</f>
        <v>110</v>
      </c>
      <c r="C28">
        <f>PPCL!C28</f>
        <v>40</v>
      </c>
      <c r="D28">
        <f>PPCL!M28</f>
        <v>0</v>
      </c>
      <c r="E28">
        <f>PPCL!N28</f>
        <v>40</v>
      </c>
      <c r="F28">
        <f t="shared" si="4"/>
        <v>150</v>
      </c>
      <c r="G28">
        <f t="shared" si="5"/>
        <v>40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40</v>
      </c>
      <c r="P28">
        <v>11.315999999999997</v>
      </c>
      <c r="Q28">
        <v>6.4279999999999999</v>
      </c>
      <c r="R28">
        <v>2.4240000000000004</v>
      </c>
      <c r="S28">
        <v>12.12</v>
      </c>
      <c r="T28">
        <v>7.7120000000000006</v>
      </c>
      <c r="U28" s="114">
        <f t="shared" si="2"/>
        <v>40</v>
      </c>
      <c r="V28" s="112">
        <f t="shared" si="3"/>
        <v>0</v>
      </c>
    </row>
    <row r="29" spans="1:22">
      <c r="A29" t="s">
        <v>71</v>
      </c>
      <c r="B29">
        <f>PPCL!B29</f>
        <v>90</v>
      </c>
      <c r="C29">
        <f>PPCL!C29</f>
        <v>60</v>
      </c>
      <c r="D29">
        <f>PPCL!M29</f>
        <v>0</v>
      </c>
      <c r="E29">
        <f>PPCL!N29</f>
        <v>60</v>
      </c>
      <c r="F29">
        <f t="shared" si="4"/>
        <v>150</v>
      </c>
      <c r="G29">
        <f t="shared" si="5"/>
        <v>60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60</v>
      </c>
      <c r="P29">
        <v>16.973999999999997</v>
      </c>
      <c r="Q29">
        <v>9.6420000000000012</v>
      </c>
      <c r="R29">
        <v>3.6360000000000001</v>
      </c>
      <c r="S29">
        <v>18.18</v>
      </c>
      <c r="T29">
        <v>11.568000000000001</v>
      </c>
      <c r="U29" s="114">
        <f t="shared" si="2"/>
        <v>60</v>
      </c>
      <c r="V29" s="112">
        <f t="shared" si="3"/>
        <v>0</v>
      </c>
    </row>
    <row r="30" spans="1:22">
      <c r="A30" t="s">
        <v>72</v>
      </c>
      <c r="B30">
        <f>PPCL!B30</f>
        <v>90</v>
      </c>
      <c r="C30">
        <f>PPCL!C30</f>
        <v>60</v>
      </c>
      <c r="D30">
        <f>PPCL!M30</f>
        <v>0</v>
      </c>
      <c r="E30">
        <f>PPCL!N30</f>
        <v>60</v>
      </c>
      <c r="F30">
        <f t="shared" si="4"/>
        <v>150</v>
      </c>
      <c r="G30">
        <f t="shared" si="5"/>
        <v>60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60</v>
      </c>
      <c r="P30">
        <v>16.973999999999997</v>
      </c>
      <c r="Q30">
        <v>9.6420000000000012</v>
      </c>
      <c r="R30">
        <v>3.6360000000000001</v>
      </c>
      <c r="S30">
        <v>18.18</v>
      </c>
      <c r="T30">
        <v>11.568000000000001</v>
      </c>
      <c r="U30" s="114">
        <f t="shared" si="2"/>
        <v>60</v>
      </c>
      <c r="V30" s="112">
        <f t="shared" si="3"/>
        <v>0</v>
      </c>
    </row>
    <row r="31" spans="1:22">
      <c r="A31" t="s">
        <v>73</v>
      </c>
      <c r="B31">
        <f>PPCL!B31</f>
        <v>90</v>
      </c>
      <c r="C31">
        <f>PPCL!C31</f>
        <v>60</v>
      </c>
      <c r="D31">
        <f>PPCL!M31</f>
        <v>0</v>
      </c>
      <c r="E31">
        <f>PPCL!N31</f>
        <v>60</v>
      </c>
      <c r="F31">
        <f t="shared" si="4"/>
        <v>150</v>
      </c>
      <c r="G31">
        <f t="shared" si="5"/>
        <v>60</v>
      </c>
      <c r="H31" s="112"/>
      <c r="I31">
        <f>BRPL_EOD!AE31+BRPL_EOD!AF31</f>
        <v>22.69</v>
      </c>
      <c r="J31">
        <f>BYPL_EOD!AE31+BYPL_EOD!AF31</f>
        <v>12.89</v>
      </c>
      <c r="K31">
        <f>MES_EOD!AE31+MES_EOD!AF31</f>
        <v>4.8600000000000003</v>
      </c>
      <c r="L31">
        <f>NDMC_EOD!AE31+NDMC_EOD!AF31</f>
        <v>24.09</v>
      </c>
      <c r="M31">
        <f>TPDDL_EOD!AE31+TPDDL_EOD!AF31</f>
        <v>15.47</v>
      </c>
      <c r="N31">
        <f t="shared" si="0"/>
        <v>80</v>
      </c>
      <c r="O31" s="112">
        <f t="shared" si="1"/>
        <v>-20</v>
      </c>
      <c r="P31">
        <v>17.017500000000002</v>
      </c>
      <c r="Q31">
        <v>9.6675000000000004</v>
      </c>
      <c r="R31">
        <v>3.6450000000000005</v>
      </c>
      <c r="S31">
        <v>18.067499999999999</v>
      </c>
      <c r="T31">
        <v>11.602499999999999</v>
      </c>
      <c r="U31" s="114">
        <f t="shared" si="2"/>
        <v>60</v>
      </c>
      <c r="V31" s="112">
        <f t="shared" si="3"/>
        <v>0</v>
      </c>
    </row>
    <row r="32" spans="1:22">
      <c r="A32" t="s">
        <v>74</v>
      </c>
      <c r="B32">
        <f>PPCL!B32</f>
        <v>90</v>
      </c>
      <c r="C32">
        <f>PPCL!C32</f>
        <v>60</v>
      </c>
      <c r="D32">
        <f>PPCL!M32</f>
        <v>0</v>
      </c>
      <c r="E32">
        <f>PPCL!N32</f>
        <v>60</v>
      </c>
      <c r="F32">
        <f t="shared" si="4"/>
        <v>150</v>
      </c>
      <c r="G32">
        <f t="shared" si="5"/>
        <v>60</v>
      </c>
      <c r="H32" s="112"/>
      <c r="I32">
        <f>BRPL_EOD!AE32+BRPL_EOD!AF32</f>
        <v>22.69</v>
      </c>
      <c r="J32">
        <f>BYPL_EOD!AE32+BYPL_EOD!AF32</f>
        <v>12.89</v>
      </c>
      <c r="K32">
        <f>MES_EOD!AE32+MES_EOD!AF32</f>
        <v>4.8600000000000003</v>
      </c>
      <c r="L32">
        <f>NDMC_EOD!AE32+NDMC_EOD!AF32</f>
        <v>24.09</v>
      </c>
      <c r="M32">
        <f>TPDDL_EOD!AE32+TPDDL_EOD!AF32</f>
        <v>15.47</v>
      </c>
      <c r="N32">
        <f t="shared" si="0"/>
        <v>80</v>
      </c>
      <c r="O32" s="112">
        <f t="shared" si="1"/>
        <v>-20</v>
      </c>
      <c r="P32">
        <v>17.017500000000002</v>
      </c>
      <c r="Q32">
        <v>9.6675000000000004</v>
      </c>
      <c r="R32">
        <v>3.6450000000000005</v>
      </c>
      <c r="S32">
        <v>18.067499999999999</v>
      </c>
      <c r="T32">
        <v>11.602499999999999</v>
      </c>
      <c r="U32" s="114">
        <f t="shared" si="2"/>
        <v>60</v>
      </c>
      <c r="V32" s="112">
        <f t="shared" si="3"/>
        <v>0</v>
      </c>
    </row>
    <row r="33" spans="1:22">
      <c r="A33" t="s">
        <v>75</v>
      </c>
      <c r="B33">
        <f>PPCL!B33</f>
        <v>90</v>
      </c>
      <c r="C33">
        <f>PPCL!C33</f>
        <v>60</v>
      </c>
      <c r="D33">
        <f>PPCL!M33</f>
        <v>0</v>
      </c>
      <c r="E33">
        <f>PPCL!N33</f>
        <v>60</v>
      </c>
      <c r="F33">
        <f t="shared" si="4"/>
        <v>150</v>
      </c>
      <c r="G33">
        <f t="shared" si="5"/>
        <v>60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-90</v>
      </c>
      <c r="P33">
        <v>17.02</v>
      </c>
      <c r="Q33">
        <v>9.668000000000001</v>
      </c>
      <c r="R33">
        <v>3.6439999999999992</v>
      </c>
      <c r="S33">
        <v>18.068000000000001</v>
      </c>
      <c r="T33">
        <v>11.600000000000001</v>
      </c>
      <c r="U33" s="114">
        <f t="shared" si="2"/>
        <v>60.000000000000007</v>
      </c>
      <c r="V33" s="112">
        <f t="shared" si="3"/>
        <v>0</v>
      </c>
    </row>
    <row r="34" spans="1:22">
      <c r="A34" t="s">
        <v>76</v>
      </c>
      <c r="B34">
        <f>PPCL!B34</f>
        <v>55</v>
      </c>
      <c r="C34">
        <f>PPCL!C34</f>
        <v>95</v>
      </c>
      <c r="D34">
        <f>PPCL!M34</f>
        <v>0</v>
      </c>
      <c r="E34">
        <f>PPCL!N34</f>
        <v>95</v>
      </c>
      <c r="F34">
        <f t="shared" si="4"/>
        <v>150</v>
      </c>
      <c r="G34">
        <f t="shared" si="5"/>
        <v>95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-55</v>
      </c>
      <c r="P34">
        <v>26.948333333333331</v>
      </c>
      <c r="Q34">
        <v>15.307666666666668</v>
      </c>
      <c r="R34">
        <v>5.7696666666666658</v>
      </c>
      <c r="S34">
        <v>28.60766666666667</v>
      </c>
      <c r="T34">
        <v>18.366666666666667</v>
      </c>
      <c r="U34" s="114">
        <f t="shared" si="2"/>
        <v>95</v>
      </c>
      <c r="V34" s="112">
        <f t="shared" si="3"/>
        <v>0</v>
      </c>
    </row>
    <row r="35" spans="1:22">
      <c r="A35" t="s">
        <v>77</v>
      </c>
      <c r="B35">
        <f>PPCL!B35</f>
        <v>55</v>
      </c>
      <c r="C35">
        <f>PPCL!C35</f>
        <v>95</v>
      </c>
      <c r="D35">
        <f>PPCL!M35</f>
        <v>0</v>
      </c>
      <c r="E35">
        <f>PPCL!N35</f>
        <v>95</v>
      </c>
      <c r="F35">
        <f t="shared" si="4"/>
        <v>150</v>
      </c>
      <c r="G35">
        <f t="shared" si="5"/>
        <v>95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-55</v>
      </c>
      <c r="P35">
        <v>26.948333333333331</v>
      </c>
      <c r="Q35">
        <v>15.307666666666668</v>
      </c>
      <c r="R35">
        <v>5.7696666666666658</v>
      </c>
      <c r="S35">
        <v>28.60766666666667</v>
      </c>
      <c r="T35">
        <v>18.366666666666667</v>
      </c>
      <c r="U35" s="114">
        <f t="shared" si="2"/>
        <v>95</v>
      </c>
      <c r="V35" s="112">
        <f t="shared" si="3"/>
        <v>0</v>
      </c>
    </row>
    <row r="36" spans="1:22">
      <c r="A36" t="s">
        <v>78</v>
      </c>
      <c r="B36">
        <f>PPCL!B36</f>
        <v>55</v>
      </c>
      <c r="C36">
        <f>PPCL!C36</f>
        <v>95</v>
      </c>
      <c r="D36">
        <f>PPCL!M36</f>
        <v>0</v>
      </c>
      <c r="E36">
        <f>PPCL!N36</f>
        <v>95</v>
      </c>
      <c r="F36">
        <f t="shared" si="4"/>
        <v>150</v>
      </c>
      <c r="G36">
        <f t="shared" si="5"/>
        <v>95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-55</v>
      </c>
      <c r="P36">
        <v>26.948333333333331</v>
      </c>
      <c r="Q36">
        <v>15.307666666666668</v>
      </c>
      <c r="R36">
        <v>5.7696666666666658</v>
      </c>
      <c r="S36">
        <v>28.60766666666667</v>
      </c>
      <c r="T36">
        <v>18.366666666666667</v>
      </c>
      <c r="U36" s="114">
        <f t="shared" si="2"/>
        <v>95</v>
      </c>
      <c r="V36" s="112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150</v>
      </c>
      <c r="G37">
        <f t="shared" si="5"/>
        <v>120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-30</v>
      </c>
      <c r="P37">
        <v>34.04</v>
      </c>
      <c r="Q37">
        <v>19.336000000000002</v>
      </c>
      <c r="R37">
        <v>7.2880000000000003</v>
      </c>
      <c r="S37">
        <v>36.136000000000003</v>
      </c>
      <c r="T37">
        <v>23.2</v>
      </c>
      <c r="U37" s="114">
        <f t="shared" si="2"/>
        <v>120.00000000000001</v>
      </c>
      <c r="V37" s="112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135</v>
      </c>
      <c r="E38">
        <f>PPCL!N38</f>
        <v>0</v>
      </c>
      <c r="F38">
        <f t="shared" si="4"/>
        <v>150</v>
      </c>
      <c r="G38">
        <f t="shared" si="5"/>
        <v>135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-15</v>
      </c>
      <c r="P38">
        <v>38.294999999999995</v>
      </c>
      <c r="Q38">
        <v>21.753</v>
      </c>
      <c r="R38">
        <v>8.1989999999999998</v>
      </c>
      <c r="S38">
        <v>40.652999999999999</v>
      </c>
      <c r="T38">
        <v>26.1</v>
      </c>
      <c r="U38" s="114">
        <f t="shared" si="2"/>
        <v>135</v>
      </c>
      <c r="V38" s="112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150</v>
      </c>
      <c r="G39">
        <f t="shared" si="5"/>
        <v>150</v>
      </c>
      <c r="H39" s="112"/>
      <c r="I39">
        <f>BRPL_EOD!AE39+BRPL_EOD!AF39</f>
        <v>42.55</v>
      </c>
      <c r="J39">
        <f>BYPL_EOD!AE39+BYPL_EOD!AF39</f>
        <v>24.17</v>
      </c>
      <c r="K39">
        <f>MES_EOD!AE39+MES_EOD!AF39</f>
        <v>9.11</v>
      </c>
      <c r="L39">
        <f>NDMC_EOD!AE39+NDMC_EOD!AF39</f>
        <v>45.17</v>
      </c>
      <c r="M39">
        <f>TPDDL_EOD!AE39+TPDDL_EOD!AF39</f>
        <v>29</v>
      </c>
      <c r="N39">
        <f t="shared" si="0"/>
        <v>150</v>
      </c>
      <c r="O39" s="112">
        <f t="shared" si="1"/>
        <v>0</v>
      </c>
      <c r="P39">
        <v>42.55</v>
      </c>
      <c r="Q39">
        <v>24.17</v>
      </c>
      <c r="R39">
        <v>9.11</v>
      </c>
      <c r="S39">
        <v>45.17</v>
      </c>
      <c r="T39">
        <v>29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150</v>
      </c>
      <c r="G40">
        <f t="shared" si="5"/>
        <v>150</v>
      </c>
      <c r="H40" s="112"/>
      <c r="I40">
        <f>BRPL_EOD!AE40+BRPL_EOD!AF40</f>
        <v>42.55</v>
      </c>
      <c r="J40">
        <f>BYPL_EOD!AE40+BYPL_EOD!AF40</f>
        <v>24.17</v>
      </c>
      <c r="K40">
        <f>MES_EOD!AE40+MES_EOD!AF40</f>
        <v>9.11</v>
      </c>
      <c r="L40">
        <f>NDMC_EOD!AE40+NDMC_EOD!AF40</f>
        <v>45.17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42.55</v>
      </c>
      <c r="Q40">
        <v>24.17</v>
      </c>
      <c r="R40">
        <v>9.11</v>
      </c>
      <c r="S40">
        <v>45.17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150</v>
      </c>
      <c r="G41">
        <f t="shared" si="5"/>
        <v>150</v>
      </c>
      <c r="H41" s="112"/>
      <c r="I41">
        <f>BRPL_EOD!AE41+BRPL_EOD!AF41</f>
        <v>42.55</v>
      </c>
      <c r="J41">
        <f>BYPL_EOD!AE41+BYPL_EOD!AF41</f>
        <v>24.17</v>
      </c>
      <c r="K41">
        <f>MES_EOD!AE41+MES_EOD!AF41</f>
        <v>9.11</v>
      </c>
      <c r="L41">
        <f>NDMC_EOD!AE41+NDMC_EOD!AF41</f>
        <v>45.17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42.55</v>
      </c>
      <c r="Q41">
        <v>24.17</v>
      </c>
      <c r="R41">
        <v>9.11</v>
      </c>
      <c r="S41">
        <v>45.17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150</v>
      </c>
      <c r="G42">
        <f t="shared" si="5"/>
        <v>150</v>
      </c>
      <c r="H42" s="112"/>
      <c r="I42">
        <f>BRPL_EOD!AE42+BRPL_EOD!AF42</f>
        <v>42.55</v>
      </c>
      <c r="J42">
        <f>BYPL_EOD!AE42+BYPL_EOD!AF42</f>
        <v>24.17</v>
      </c>
      <c r="K42">
        <f>MES_EOD!AE42+MES_EOD!AF42</f>
        <v>9.11</v>
      </c>
      <c r="L42">
        <f>NDMC_EOD!AE42+NDMC_EOD!AF42</f>
        <v>45.17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42.55</v>
      </c>
      <c r="Q42">
        <v>24.17</v>
      </c>
      <c r="R42">
        <v>9.11</v>
      </c>
      <c r="S42">
        <v>45.17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150</v>
      </c>
      <c r="G43">
        <f t="shared" si="5"/>
        <v>150</v>
      </c>
      <c r="H43" s="112"/>
      <c r="I43">
        <f>BRPL_EOD!AE43+BRPL_EOD!AF43</f>
        <v>42.55</v>
      </c>
      <c r="J43">
        <f>BYPL_EOD!AE43+BYPL_EOD!AF43</f>
        <v>24.17</v>
      </c>
      <c r="K43">
        <f>MES_EOD!AE43+MES_EOD!AF43</f>
        <v>9.11</v>
      </c>
      <c r="L43">
        <f>NDMC_EOD!AE43+NDMC_EOD!AF43</f>
        <v>45.17</v>
      </c>
      <c r="M43">
        <f>TPDDL_EOD!AE43+TPDDL_EOD!AF43</f>
        <v>29</v>
      </c>
      <c r="N43">
        <f t="shared" si="0"/>
        <v>150</v>
      </c>
      <c r="O43" s="112">
        <f t="shared" si="1"/>
        <v>0</v>
      </c>
      <c r="P43">
        <v>42.55</v>
      </c>
      <c r="Q43">
        <v>24.17</v>
      </c>
      <c r="R43">
        <v>9.11</v>
      </c>
      <c r="S43">
        <v>45.17</v>
      </c>
      <c r="T43">
        <v>29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150</v>
      </c>
      <c r="G44">
        <f t="shared" si="5"/>
        <v>150</v>
      </c>
      <c r="H44" s="112"/>
      <c r="I44">
        <f>BRPL_EOD!AE44+BRPL_EOD!AF44</f>
        <v>42.55</v>
      </c>
      <c r="J44">
        <f>BYPL_EOD!AE44+BYPL_EOD!AF44</f>
        <v>24.17</v>
      </c>
      <c r="K44">
        <f>MES_EOD!AE44+MES_EOD!AF44</f>
        <v>9.11</v>
      </c>
      <c r="L44">
        <f>NDMC_EOD!AE44+NDMC_EOD!AF44</f>
        <v>45.17</v>
      </c>
      <c r="M44">
        <f>TPDDL_EOD!AE44+TPDDL_EOD!AF44</f>
        <v>29</v>
      </c>
      <c r="N44">
        <f t="shared" si="0"/>
        <v>150</v>
      </c>
      <c r="O44" s="112">
        <f t="shared" si="1"/>
        <v>0</v>
      </c>
      <c r="P44">
        <v>42.55</v>
      </c>
      <c r="Q44">
        <v>24.17</v>
      </c>
      <c r="R44">
        <v>9.11</v>
      </c>
      <c r="S44">
        <v>45.17</v>
      </c>
      <c r="T44">
        <v>29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150</v>
      </c>
      <c r="G45">
        <f t="shared" si="5"/>
        <v>150</v>
      </c>
      <c r="H45" s="112"/>
      <c r="I45">
        <f>BRPL_EOD!AE45+BRPL_EOD!AF45</f>
        <v>42.55</v>
      </c>
      <c r="J45">
        <f>BYPL_EOD!AE45+BYPL_EOD!AF45</f>
        <v>24.17</v>
      </c>
      <c r="K45">
        <f>MES_EOD!AE45+MES_EOD!AF45</f>
        <v>9.11</v>
      </c>
      <c r="L45">
        <f>NDMC_EOD!AE45+NDMC_EOD!AF45</f>
        <v>45.17</v>
      </c>
      <c r="M45">
        <f>TPDDL_EOD!AE45+TPDDL_EOD!AF45</f>
        <v>29</v>
      </c>
      <c r="N45">
        <f t="shared" si="0"/>
        <v>150</v>
      </c>
      <c r="O45" s="112">
        <f t="shared" si="1"/>
        <v>0</v>
      </c>
      <c r="P45">
        <v>42.55</v>
      </c>
      <c r="Q45">
        <v>24.17</v>
      </c>
      <c r="R45">
        <v>9.11</v>
      </c>
      <c r="S45">
        <v>45.17</v>
      </c>
      <c r="T45">
        <v>29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150</v>
      </c>
      <c r="G46">
        <f t="shared" si="5"/>
        <v>150</v>
      </c>
      <c r="H46" s="112"/>
      <c r="I46">
        <f>BRPL_EOD!AE46+BRPL_EOD!AF46</f>
        <v>42.55</v>
      </c>
      <c r="J46">
        <f>BYPL_EOD!AE46+BYPL_EOD!AF46</f>
        <v>24.17</v>
      </c>
      <c r="K46">
        <f>MES_EOD!AE46+MES_EOD!AF46</f>
        <v>9.11</v>
      </c>
      <c r="L46">
        <f>NDMC_EOD!AE46+NDMC_EOD!AF46</f>
        <v>45.17</v>
      </c>
      <c r="M46">
        <f>TPDDL_EOD!AE46+TPDDL_EOD!AF46</f>
        <v>29</v>
      </c>
      <c r="N46">
        <f t="shared" si="0"/>
        <v>150</v>
      </c>
      <c r="O46" s="112">
        <f t="shared" si="1"/>
        <v>0</v>
      </c>
      <c r="P46">
        <v>42.55</v>
      </c>
      <c r="Q46">
        <v>24.17</v>
      </c>
      <c r="R46">
        <v>9.11</v>
      </c>
      <c r="S46">
        <v>45.17</v>
      </c>
      <c r="T46">
        <v>29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150</v>
      </c>
      <c r="E47">
        <f>PPCL!N47</f>
        <v>0</v>
      </c>
      <c r="F47">
        <f t="shared" si="4"/>
        <v>150</v>
      </c>
      <c r="G47">
        <f t="shared" si="5"/>
        <v>150</v>
      </c>
      <c r="H47" s="112"/>
      <c r="I47">
        <f>BRPL_EOD!AE47+BRPL_EOD!AF47</f>
        <v>42.55</v>
      </c>
      <c r="J47">
        <f>BYPL_EOD!AE47+BYPL_EOD!AF47</f>
        <v>24.17</v>
      </c>
      <c r="K47">
        <f>MES_EOD!AE47+MES_EOD!AF47</f>
        <v>9.11</v>
      </c>
      <c r="L47">
        <f>NDMC_EOD!AE47+NDMC_EOD!AF47</f>
        <v>45.17</v>
      </c>
      <c r="M47">
        <f>TPDDL_EOD!AE47+TPDDL_EOD!AF47</f>
        <v>29</v>
      </c>
      <c r="N47">
        <f t="shared" si="0"/>
        <v>150</v>
      </c>
      <c r="O47" s="112">
        <f t="shared" si="1"/>
        <v>0</v>
      </c>
      <c r="P47">
        <v>42.55</v>
      </c>
      <c r="Q47">
        <v>24.17</v>
      </c>
      <c r="R47">
        <v>9.11</v>
      </c>
      <c r="S47">
        <v>45.17</v>
      </c>
      <c r="T47">
        <v>29</v>
      </c>
      <c r="U47" s="114">
        <f t="shared" si="2"/>
        <v>150</v>
      </c>
      <c r="V47" s="112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150</v>
      </c>
      <c r="E48">
        <f>PPCL!N48</f>
        <v>0</v>
      </c>
      <c r="F48">
        <f t="shared" si="4"/>
        <v>150</v>
      </c>
      <c r="G48">
        <f t="shared" si="5"/>
        <v>150</v>
      </c>
      <c r="H48" s="112"/>
      <c r="I48">
        <f>BRPL_EOD!AE48+BRPL_EOD!AF48</f>
        <v>42.55</v>
      </c>
      <c r="J48">
        <f>BYPL_EOD!AE48+BYPL_EOD!AF48</f>
        <v>24.17</v>
      </c>
      <c r="K48">
        <f>MES_EOD!AE48+MES_EOD!AF48</f>
        <v>9.11</v>
      </c>
      <c r="L48">
        <f>NDMC_EOD!AE48+NDMC_EOD!AF48</f>
        <v>45.17</v>
      </c>
      <c r="M48">
        <f>TPDDL_EOD!AE48+TPDDL_EOD!AF48</f>
        <v>29</v>
      </c>
      <c r="N48">
        <f t="shared" si="0"/>
        <v>150</v>
      </c>
      <c r="O48" s="112">
        <f t="shared" si="1"/>
        <v>0</v>
      </c>
      <c r="P48">
        <v>42.55</v>
      </c>
      <c r="Q48">
        <v>24.17</v>
      </c>
      <c r="R48">
        <v>9.11</v>
      </c>
      <c r="S48">
        <v>45.17</v>
      </c>
      <c r="T48">
        <v>29</v>
      </c>
      <c r="U48" s="114">
        <f t="shared" si="2"/>
        <v>150</v>
      </c>
      <c r="V48" s="112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150</v>
      </c>
      <c r="E49">
        <f>PPCL!N49</f>
        <v>0</v>
      </c>
      <c r="F49">
        <f t="shared" si="4"/>
        <v>150</v>
      </c>
      <c r="G49">
        <f t="shared" si="5"/>
        <v>150</v>
      </c>
      <c r="H49" s="112"/>
      <c r="I49">
        <f>BRPL_EOD!AE49+BRPL_EOD!AF49</f>
        <v>42.55</v>
      </c>
      <c r="J49">
        <f>BYPL_EOD!AE49+BYPL_EOD!AF49</f>
        <v>24.17</v>
      </c>
      <c r="K49">
        <f>MES_EOD!AE49+MES_EOD!AF49</f>
        <v>9.11</v>
      </c>
      <c r="L49">
        <f>NDMC_EOD!AE49+NDMC_EOD!AF49</f>
        <v>45.17</v>
      </c>
      <c r="M49">
        <f>TPDDL_EOD!AE49+TPDDL_EOD!AF49</f>
        <v>29</v>
      </c>
      <c r="N49">
        <f t="shared" si="0"/>
        <v>150</v>
      </c>
      <c r="O49" s="112">
        <f t="shared" si="1"/>
        <v>0</v>
      </c>
      <c r="P49">
        <v>42.55</v>
      </c>
      <c r="Q49">
        <v>24.17</v>
      </c>
      <c r="R49">
        <v>9.11</v>
      </c>
      <c r="S49">
        <v>45.17</v>
      </c>
      <c r="T49">
        <v>29</v>
      </c>
      <c r="U49" s="114">
        <f t="shared" si="2"/>
        <v>150</v>
      </c>
      <c r="V49" s="112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150</v>
      </c>
      <c r="E50">
        <f>PPCL!N50</f>
        <v>0</v>
      </c>
      <c r="F50">
        <f t="shared" si="4"/>
        <v>150</v>
      </c>
      <c r="G50">
        <f t="shared" si="5"/>
        <v>150</v>
      </c>
      <c r="H50" s="112"/>
      <c r="I50">
        <f>BRPL_EOD!AE50+BRPL_EOD!AF50</f>
        <v>42.55</v>
      </c>
      <c r="J50">
        <f>BYPL_EOD!AE50+BYPL_EOD!AF50</f>
        <v>24.17</v>
      </c>
      <c r="K50">
        <f>MES_EOD!AE50+MES_EOD!AF50</f>
        <v>9.11</v>
      </c>
      <c r="L50">
        <f>NDMC_EOD!AE50+NDMC_EOD!AF50</f>
        <v>45.17</v>
      </c>
      <c r="M50">
        <f>TPDDL_EOD!AE50+TPDDL_EOD!AF50</f>
        <v>29</v>
      </c>
      <c r="N50">
        <f t="shared" si="0"/>
        <v>150</v>
      </c>
      <c r="O50" s="112">
        <f t="shared" si="1"/>
        <v>0</v>
      </c>
      <c r="P50">
        <v>42.55</v>
      </c>
      <c r="Q50">
        <v>24.17</v>
      </c>
      <c r="R50">
        <v>9.11</v>
      </c>
      <c r="S50">
        <v>45.17</v>
      </c>
      <c r="T50">
        <v>29</v>
      </c>
      <c r="U50" s="114">
        <f t="shared" si="2"/>
        <v>150</v>
      </c>
      <c r="V50" s="112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150</v>
      </c>
      <c r="G51">
        <f t="shared" si="5"/>
        <v>150</v>
      </c>
      <c r="H51" s="112"/>
      <c r="I51">
        <f>BRPL_EOD!AE51+BRPL_EOD!AF51</f>
        <v>42.55</v>
      </c>
      <c r="J51">
        <f>BYPL_EOD!AE51+BYPL_EOD!AF51</f>
        <v>24.17</v>
      </c>
      <c r="K51">
        <f>MES_EOD!AE51+MES_EOD!AF51</f>
        <v>9.11</v>
      </c>
      <c r="L51">
        <f>NDMC_EOD!AE51+NDMC_EOD!AF51</f>
        <v>45.17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42.55</v>
      </c>
      <c r="Q51">
        <v>24.17</v>
      </c>
      <c r="R51">
        <v>9.11</v>
      </c>
      <c r="S51">
        <v>45.17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150</v>
      </c>
      <c r="G52">
        <f t="shared" si="5"/>
        <v>150</v>
      </c>
      <c r="H52" s="112"/>
      <c r="I52">
        <f>BRPL_EOD!AE52+BRPL_EOD!AF52</f>
        <v>42.55</v>
      </c>
      <c r="J52">
        <f>BYPL_EOD!AE52+BYPL_EOD!AF52</f>
        <v>24.17</v>
      </c>
      <c r="K52">
        <f>MES_EOD!AE52+MES_EOD!AF52</f>
        <v>9.11</v>
      </c>
      <c r="L52">
        <f>NDMC_EOD!AE52+NDMC_EOD!AF52</f>
        <v>45.17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42.55</v>
      </c>
      <c r="Q52">
        <v>24.17</v>
      </c>
      <c r="R52">
        <v>9.11</v>
      </c>
      <c r="S52">
        <v>45.17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150</v>
      </c>
      <c r="G53">
        <f t="shared" si="5"/>
        <v>145</v>
      </c>
      <c r="H53" s="112"/>
      <c r="I53">
        <f>BRPL_EOD!AE53+BRPL_EOD!AF53</f>
        <v>40.590000000000003</v>
      </c>
      <c r="J53">
        <f>BYPL_EOD!AE53+BYPL_EOD!AF53</f>
        <v>23.06</v>
      </c>
      <c r="K53">
        <f>MES_EOD!AE53+MES_EOD!AF53</f>
        <v>8.69</v>
      </c>
      <c r="L53">
        <f>NDMC_EOD!AE53+NDMC_EOD!AF53</f>
        <v>45</v>
      </c>
      <c r="M53">
        <f>TPDDL_EOD!AE53+TPDDL_EOD!AF53</f>
        <v>27.66</v>
      </c>
      <c r="N53">
        <f t="shared" si="0"/>
        <v>145</v>
      </c>
      <c r="O53" s="112">
        <f t="shared" si="1"/>
        <v>0</v>
      </c>
      <c r="P53">
        <v>40.590000000000003</v>
      </c>
      <c r="Q53">
        <v>23.06</v>
      </c>
      <c r="R53">
        <v>8.69</v>
      </c>
      <c r="S53">
        <v>45</v>
      </c>
      <c r="T53">
        <v>27.66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145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145</v>
      </c>
      <c r="G54">
        <f t="shared" si="5"/>
        <v>145</v>
      </c>
      <c r="H54" s="112"/>
      <c r="I54">
        <f>BRPL_EOD!AE54+BRPL_EOD!AF54</f>
        <v>41.18</v>
      </c>
      <c r="J54">
        <f>BYPL_EOD!AE54+BYPL_EOD!AF54</f>
        <v>23.39</v>
      </c>
      <c r="K54">
        <f>MES_EOD!AE54+MES_EOD!AF54</f>
        <v>8.82</v>
      </c>
      <c r="L54">
        <f>NDMC_EOD!AE54+NDMC_EOD!AF54</f>
        <v>43.54</v>
      </c>
      <c r="M54">
        <f>TPDDL_EOD!AE54+TPDDL_EOD!AF54</f>
        <v>28.06</v>
      </c>
      <c r="N54">
        <f t="shared" si="0"/>
        <v>144.98999999999998</v>
      </c>
      <c r="O54" s="112">
        <f t="shared" si="1"/>
        <v>1.0000000000019327E-2</v>
      </c>
      <c r="P54">
        <v>41.18</v>
      </c>
      <c r="Q54">
        <v>23.39</v>
      </c>
      <c r="R54">
        <v>8.82</v>
      </c>
      <c r="S54">
        <v>43.550000000000018</v>
      </c>
      <c r="T54">
        <v>28.06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143</v>
      </c>
      <c r="C55">
        <f>PPCL!C55</f>
        <v>0</v>
      </c>
      <c r="D55">
        <f>PPCL!M55</f>
        <v>143</v>
      </c>
      <c r="E55">
        <f>PPCL!N55</f>
        <v>0</v>
      </c>
      <c r="F55">
        <f t="shared" si="4"/>
        <v>143</v>
      </c>
      <c r="G55">
        <f t="shared" si="5"/>
        <v>143</v>
      </c>
      <c r="H55" s="112"/>
      <c r="I55">
        <f>BRPL_EOD!AE55+BRPL_EOD!AF55</f>
        <v>40.61</v>
      </c>
      <c r="J55">
        <f>BYPL_EOD!AE55+BYPL_EOD!AF55</f>
        <v>23.07</v>
      </c>
      <c r="K55">
        <f>MES_EOD!AE55+MES_EOD!AF55</f>
        <v>8.6999999999999993</v>
      </c>
      <c r="L55">
        <f>NDMC_EOD!AE55+NDMC_EOD!AF55</f>
        <v>42.94</v>
      </c>
      <c r="M55">
        <f>TPDDL_EOD!AE55+TPDDL_EOD!AF55</f>
        <v>27.68</v>
      </c>
      <c r="N55">
        <f t="shared" si="0"/>
        <v>143</v>
      </c>
      <c r="O55" s="112">
        <f t="shared" si="1"/>
        <v>0</v>
      </c>
      <c r="P55">
        <v>40.61</v>
      </c>
      <c r="Q55">
        <v>23.07</v>
      </c>
      <c r="R55">
        <v>8.6999999999999993</v>
      </c>
      <c r="S55">
        <v>42.94</v>
      </c>
      <c r="T55">
        <v>27.68</v>
      </c>
      <c r="U55" s="114">
        <f t="shared" si="2"/>
        <v>143</v>
      </c>
      <c r="V55" s="112">
        <f t="shared" si="3"/>
        <v>0</v>
      </c>
    </row>
    <row r="56" spans="1:22">
      <c r="A56" t="s">
        <v>98</v>
      </c>
      <c r="B56">
        <f>PPCL!B56</f>
        <v>143</v>
      </c>
      <c r="C56">
        <f>PPCL!C56</f>
        <v>0</v>
      </c>
      <c r="D56">
        <f>PPCL!M56</f>
        <v>143</v>
      </c>
      <c r="E56">
        <f>PPCL!N56</f>
        <v>0</v>
      </c>
      <c r="F56">
        <f t="shared" si="4"/>
        <v>143</v>
      </c>
      <c r="G56">
        <f t="shared" si="5"/>
        <v>143</v>
      </c>
      <c r="H56" s="112"/>
      <c r="I56">
        <f>BRPL_EOD!AE56+BRPL_EOD!AF56</f>
        <v>40.61</v>
      </c>
      <c r="J56">
        <f>BYPL_EOD!AE56+BYPL_EOD!AF56</f>
        <v>23.07</v>
      </c>
      <c r="K56">
        <f>MES_EOD!AE56+MES_EOD!AF56</f>
        <v>8.6999999999999993</v>
      </c>
      <c r="L56">
        <f>NDMC_EOD!AE56+NDMC_EOD!AF56</f>
        <v>42.94</v>
      </c>
      <c r="M56">
        <f>TPDDL_EOD!AE56+TPDDL_EOD!AF56</f>
        <v>27.68</v>
      </c>
      <c r="N56">
        <f t="shared" si="0"/>
        <v>143</v>
      </c>
      <c r="O56" s="112">
        <f t="shared" si="1"/>
        <v>0</v>
      </c>
      <c r="P56">
        <v>40.61</v>
      </c>
      <c r="Q56">
        <v>23.07</v>
      </c>
      <c r="R56">
        <v>8.6999999999999993</v>
      </c>
      <c r="S56">
        <v>42.94</v>
      </c>
      <c r="T56">
        <v>27.68</v>
      </c>
      <c r="U56" s="114">
        <f t="shared" si="2"/>
        <v>143</v>
      </c>
      <c r="V56" s="112">
        <f t="shared" si="3"/>
        <v>0</v>
      </c>
    </row>
    <row r="57" spans="1:22">
      <c r="A57" t="s">
        <v>99</v>
      </c>
      <c r="B57">
        <f>PPCL!B57</f>
        <v>143</v>
      </c>
      <c r="C57">
        <f>PPCL!C57</f>
        <v>0</v>
      </c>
      <c r="D57">
        <f>PPCL!M57</f>
        <v>143</v>
      </c>
      <c r="E57">
        <f>PPCL!N57</f>
        <v>0</v>
      </c>
      <c r="F57">
        <f t="shared" si="4"/>
        <v>143</v>
      </c>
      <c r="G57">
        <f t="shared" si="5"/>
        <v>143</v>
      </c>
      <c r="H57" s="112"/>
      <c r="I57">
        <f>BRPL_EOD!AE57+BRPL_EOD!AF57</f>
        <v>40.61</v>
      </c>
      <c r="J57">
        <f>BYPL_EOD!AE57+BYPL_EOD!AF57</f>
        <v>23.07</v>
      </c>
      <c r="K57">
        <f>MES_EOD!AE57+MES_EOD!AF57</f>
        <v>8.6999999999999993</v>
      </c>
      <c r="L57">
        <f>NDMC_EOD!AE57+NDMC_EOD!AF57</f>
        <v>42.94</v>
      </c>
      <c r="M57">
        <f>TPDDL_EOD!AE57+TPDDL_EOD!AF57</f>
        <v>27.68</v>
      </c>
      <c r="N57">
        <f t="shared" si="0"/>
        <v>143</v>
      </c>
      <c r="O57" s="112">
        <f t="shared" si="1"/>
        <v>0</v>
      </c>
      <c r="P57">
        <v>40.61</v>
      </c>
      <c r="Q57">
        <v>23.07</v>
      </c>
      <c r="R57">
        <v>8.6999999999999993</v>
      </c>
      <c r="S57">
        <v>42.94</v>
      </c>
      <c r="T57">
        <v>27.68</v>
      </c>
      <c r="U57" s="114">
        <f t="shared" si="2"/>
        <v>143</v>
      </c>
      <c r="V57" s="112">
        <f t="shared" si="3"/>
        <v>0</v>
      </c>
    </row>
    <row r="58" spans="1:22">
      <c r="A58" t="s">
        <v>100</v>
      </c>
      <c r="B58">
        <f>PPCL!B58</f>
        <v>143</v>
      </c>
      <c r="C58">
        <f>PPCL!C58</f>
        <v>0</v>
      </c>
      <c r="D58">
        <f>PPCL!M58</f>
        <v>143</v>
      </c>
      <c r="E58">
        <f>PPCL!N58</f>
        <v>0</v>
      </c>
      <c r="F58">
        <f t="shared" si="4"/>
        <v>143</v>
      </c>
      <c r="G58">
        <f t="shared" si="5"/>
        <v>143</v>
      </c>
      <c r="H58" s="112"/>
      <c r="I58">
        <f>BRPL_EOD!AE58+BRPL_EOD!AF58</f>
        <v>40.61</v>
      </c>
      <c r="J58">
        <f>BYPL_EOD!AE58+BYPL_EOD!AF58</f>
        <v>23.07</v>
      </c>
      <c r="K58">
        <f>MES_EOD!AE58+MES_EOD!AF58</f>
        <v>8.6999999999999993</v>
      </c>
      <c r="L58">
        <f>NDMC_EOD!AE58+NDMC_EOD!AF58</f>
        <v>42.94</v>
      </c>
      <c r="M58">
        <f>TPDDL_EOD!AE58+TPDDL_EOD!AF58</f>
        <v>27.68</v>
      </c>
      <c r="N58">
        <f t="shared" si="0"/>
        <v>143</v>
      </c>
      <c r="O58" s="112">
        <f t="shared" si="1"/>
        <v>0</v>
      </c>
      <c r="P58">
        <v>40.61</v>
      </c>
      <c r="Q58">
        <v>23.07</v>
      </c>
      <c r="R58">
        <v>8.6999999999999993</v>
      </c>
      <c r="S58">
        <v>42.94</v>
      </c>
      <c r="T58">
        <v>27.68</v>
      </c>
      <c r="U58" s="114">
        <f t="shared" si="2"/>
        <v>143</v>
      </c>
      <c r="V58" s="112">
        <f t="shared" si="3"/>
        <v>0</v>
      </c>
    </row>
    <row r="59" spans="1:22">
      <c r="A59" t="s">
        <v>101</v>
      </c>
      <c r="B59">
        <f>PPCL!B59</f>
        <v>143</v>
      </c>
      <c r="C59">
        <f>PPCL!C59</f>
        <v>0</v>
      </c>
      <c r="D59">
        <f>PPCL!M59</f>
        <v>143</v>
      </c>
      <c r="E59">
        <f>PPCL!N59</f>
        <v>0</v>
      </c>
      <c r="F59">
        <f t="shared" si="4"/>
        <v>143</v>
      </c>
      <c r="G59">
        <f t="shared" si="5"/>
        <v>143</v>
      </c>
      <c r="H59" s="112"/>
      <c r="I59">
        <f>BRPL_EOD!AE59+BRPL_EOD!AF59</f>
        <v>40.61</v>
      </c>
      <c r="J59">
        <f>BYPL_EOD!AE59+BYPL_EOD!AF59</f>
        <v>23.07</v>
      </c>
      <c r="K59">
        <f>MES_EOD!AE59+MES_EOD!AF59</f>
        <v>8.6999999999999993</v>
      </c>
      <c r="L59">
        <f>NDMC_EOD!AE59+NDMC_EOD!AF59</f>
        <v>42.94</v>
      </c>
      <c r="M59">
        <f>TPDDL_EOD!AE59+TPDDL_EOD!AF59</f>
        <v>27.68</v>
      </c>
      <c r="N59">
        <f t="shared" si="0"/>
        <v>143</v>
      </c>
      <c r="O59" s="112">
        <f t="shared" si="1"/>
        <v>0</v>
      </c>
      <c r="P59">
        <v>40.61</v>
      </c>
      <c r="Q59">
        <v>23.07</v>
      </c>
      <c r="R59">
        <v>8.6999999999999993</v>
      </c>
      <c r="S59">
        <v>42.94</v>
      </c>
      <c r="T59">
        <v>27.68</v>
      </c>
      <c r="U59" s="114">
        <f t="shared" si="2"/>
        <v>143</v>
      </c>
      <c r="V59" s="112">
        <f t="shared" si="3"/>
        <v>0</v>
      </c>
    </row>
    <row r="60" spans="1:22">
      <c r="A60" t="s">
        <v>102</v>
      </c>
      <c r="B60">
        <f>PPCL!B60</f>
        <v>143</v>
      </c>
      <c r="C60">
        <f>PPCL!C60</f>
        <v>0</v>
      </c>
      <c r="D60">
        <f>PPCL!M60</f>
        <v>143</v>
      </c>
      <c r="E60">
        <f>PPCL!N60</f>
        <v>0</v>
      </c>
      <c r="F60">
        <f t="shared" si="4"/>
        <v>143</v>
      </c>
      <c r="G60">
        <f t="shared" si="5"/>
        <v>143</v>
      </c>
      <c r="H60" s="112"/>
      <c r="I60">
        <f>BRPL_EOD!AE60+BRPL_EOD!AF60</f>
        <v>40.61</v>
      </c>
      <c r="J60">
        <f>BYPL_EOD!AE60+BYPL_EOD!AF60</f>
        <v>23.07</v>
      </c>
      <c r="K60">
        <f>MES_EOD!AE60+MES_EOD!AF60</f>
        <v>8.6999999999999993</v>
      </c>
      <c r="L60">
        <f>NDMC_EOD!AE60+NDMC_EOD!AF60</f>
        <v>42.94</v>
      </c>
      <c r="M60">
        <f>TPDDL_EOD!AE60+TPDDL_EOD!AF60</f>
        <v>27.68</v>
      </c>
      <c r="N60">
        <f t="shared" si="0"/>
        <v>143</v>
      </c>
      <c r="O60" s="112">
        <f t="shared" si="1"/>
        <v>0</v>
      </c>
      <c r="P60">
        <v>40.61</v>
      </c>
      <c r="Q60">
        <v>23.07</v>
      </c>
      <c r="R60">
        <v>8.6999999999999993</v>
      </c>
      <c r="S60">
        <v>42.94</v>
      </c>
      <c r="T60">
        <v>27.68</v>
      </c>
      <c r="U60" s="114">
        <f t="shared" si="2"/>
        <v>143</v>
      </c>
      <c r="V60" s="112">
        <f t="shared" si="3"/>
        <v>0</v>
      </c>
    </row>
    <row r="61" spans="1:22">
      <c r="A61" t="s">
        <v>103</v>
      </c>
      <c r="B61">
        <f>PPCL!B61</f>
        <v>143</v>
      </c>
      <c r="C61">
        <f>PPCL!C61</f>
        <v>0</v>
      </c>
      <c r="D61">
        <f>PPCL!M61</f>
        <v>143</v>
      </c>
      <c r="E61">
        <f>PPCL!N61</f>
        <v>0</v>
      </c>
      <c r="F61">
        <f t="shared" si="4"/>
        <v>143</v>
      </c>
      <c r="G61">
        <f t="shared" si="5"/>
        <v>143</v>
      </c>
      <c r="H61" s="112"/>
      <c r="I61">
        <f>BRPL_EOD!AE61+BRPL_EOD!AF61</f>
        <v>40.61</v>
      </c>
      <c r="J61">
        <f>BYPL_EOD!AE61+BYPL_EOD!AF61</f>
        <v>23.07</v>
      </c>
      <c r="K61">
        <f>MES_EOD!AE61+MES_EOD!AF61</f>
        <v>8.6999999999999993</v>
      </c>
      <c r="L61">
        <f>NDMC_EOD!AE61+NDMC_EOD!AF61</f>
        <v>42.94</v>
      </c>
      <c r="M61">
        <f>TPDDL_EOD!AE61+TPDDL_EOD!AF61</f>
        <v>27.68</v>
      </c>
      <c r="N61">
        <f t="shared" si="0"/>
        <v>143</v>
      </c>
      <c r="O61" s="112">
        <f t="shared" si="1"/>
        <v>0</v>
      </c>
      <c r="P61">
        <v>40.61</v>
      </c>
      <c r="Q61">
        <v>23.07</v>
      </c>
      <c r="R61">
        <v>8.6999999999999993</v>
      </c>
      <c r="S61">
        <v>42.94</v>
      </c>
      <c r="T61">
        <v>27.68</v>
      </c>
      <c r="U61" s="114">
        <f t="shared" si="2"/>
        <v>143</v>
      </c>
      <c r="V61" s="112">
        <f t="shared" si="3"/>
        <v>0</v>
      </c>
    </row>
    <row r="62" spans="1:22">
      <c r="A62" t="s">
        <v>104</v>
      </c>
      <c r="B62">
        <f>PPCL!B62</f>
        <v>143</v>
      </c>
      <c r="C62">
        <f>PPCL!C62</f>
        <v>0</v>
      </c>
      <c r="D62">
        <f>PPCL!M62</f>
        <v>143</v>
      </c>
      <c r="E62">
        <f>PPCL!N62</f>
        <v>0</v>
      </c>
      <c r="F62">
        <f t="shared" si="4"/>
        <v>143</v>
      </c>
      <c r="G62">
        <f t="shared" si="5"/>
        <v>143</v>
      </c>
      <c r="H62" s="112"/>
      <c r="I62">
        <f>BRPL_EOD!AE62+BRPL_EOD!AF62</f>
        <v>40.61</v>
      </c>
      <c r="J62">
        <f>BYPL_EOD!AE62+BYPL_EOD!AF62</f>
        <v>23.07</v>
      </c>
      <c r="K62">
        <f>MES_EOD!AE62+MES_EOD!AF62</f>
        <v>8.6999999999999993</v>
      </c>
      <c r="L62">
        <f>NDMC_EOD!AE62+NDMC_EOD!AF62</f>
        <v>42.94</v>
      </c>
      <c r="M62">
        <f>TPDDL_EOD!AE62+TPDDL_EOD!AF62</f>
        <v>27.68</v>
      </c>
      <c r="N62">
        <f t="shared" si="0"/>
        <v>143</v>
      </c>
      <c r="O62" s="112">
        <f t="shared" si="1"/>
        <v>0</v>
      </c>
      <c r="P62">
        <v>40.61</v>
      </c>
      <c r="Q62">
        <v>23.07</v>
      </c>
      <c r="R62">
        <v>8.6999999999999993</v>
      </c>
      <c r="S62">
        <v>42.94</v>
      </c>
      <c r="T62">
        <v>27.68</v>
      </c>
      <c r="U62" s="114">
        <f t="shared" si="2"/>
        <v>143</v>
      </c>
      <c r="V62" s="112">
        <f t="shared" si="3"/>
        <v>0</v>
      </c>
    </row>
    <row r="63" spans="1:22">
      <c r="A63" t="s">
        <v>105</v>
      </c>
      <c r="B63">
        <f>PPCL!B63</f>
        <v>143</v>
      </c>
      <c r="C63">
        <f>PPCL!C63</f>
        <v>0</v>
      </c>
      <c r="D63">
        <f>PPCL!M63</f>
        <v>143</v>
      </c>
      <c r="E63">
        <f>PPCL!N63</f>
        <v>0</v>
      </c>
      <c r="F63">
        <f t="shared" si="4"/>
        <v>143</v>
      </c>
      <c r="G63">
        <f t="shared" si="5"/>
        <v>143</v>
      </c>
      <c r="H63" s="112"/>
      <c r="I63">
        <f>BRPL_EOD!AE63+BRPL_EOD!AF63</f>
        <v>40.61</v>
      </c>
      <c r="J63">
        <f>BYPL_EOD!AE63+BYPL_EOD!AF63</f>
        <v>23.07</v>
      </c>
      <c r="K63">
        <f>MES_EOD!AE63+MES_EOD!AF63</f>
        <v>8.6999999999999993</v>
      </c>
      <c r="L63">
        <f>NDMC_EOD!AE63+NDMC_EOD!AF63</f>
        <v>42.94</v>
      </c>
      <c r="M63">
        <f>TPDDL_EOD!AE63+TPDDL_EOD!AF63</f>
        <v>27.68</v>
      </c>
      <c r="N63">
        <f t="shared" si="0"/>
        <v>143</v>
      </c>
      <c r="O63" s="112">
        <f t="shared" si="1"/>
        <v>0</v>
      </c>
      <c r="P63">
        <v>40.61</v>
      </c>
      <c r="Q63">
        <v>23.07</v>
      </c>
      <c r="R63">
        <v>8.6999999999999993</v>
      </c>
      <c r="S63">
        <v>42.94</v>
      </c>
      <c r="T63">
        <v>27.68</v>
      </c>
      <c r="U63" s="114">
        <f t="shared" si="2"/>
        <v>143</v>
      </c>
      <c r="V63" s="112">
        <f t="shared" si="3"/>
        <v>0</v>
      </c>
    </row>
    <row r="64" spans="1:22">
      <c r="A64" t="s">
        <v>106</v>
      </c>
      <c r="B64">
        <f>PPCL!B64</f>
        <v>143</v>
      </c>
      <c r="C64">
        <f>PPCL!C64</f>
        <v>0</v>
      </c>
      <c r="D64">
        <f>PPCL!M64</f>
        <v>143</v>
      </c>
      <c r="E64">
        <f>PPCL!N64</f>
        <v>0</v>
      </c>
      <c r="F64">
        <f t="shared" si="4"/>
        <v>143</v>
      </c>
      <c r="G64">
        <f t="shared" si="5"/>
        <v>143</v>
      </c>
      <c r="H64" s="112"/>
      <c r="I64">
        <f>BRPL_EOD!AE64+BRPL_EOD!AF64</f>
        <v>40.61</v>
      </c>
      <c r="J64">
        <f>BYPL_EOD!AE64+BYPL_EOD!AF64</f>
        <v>23.07</v>
      </c>
      <c r="K64">
        <f>MES_EOD!AE64+MES_EOD!AF64</f>
        <v>8.6999999999999993</v>
      </c>
      <c r="L64">
        <f>NDMC_EOD!AE64+NDMC_EOD!AF64</f>
        <v>42.94</v>
      </c>
      <c r="M64">
        <f>TPDDL_EOD!AE64+TPDDL_EOD!AF64</f>
        <v>27.68</v>
      </c>
      <c r="N64">
        <f t="shared" si="0"/>
        <v>143</v>
      </c>
      <c r="O64" s="112">
        <f t="shared" si="1"/>
        <v>0</v>
      </c>
      <c r="P64">
        <v>40.61</v>
      </c>
      <c r="Q64">
        <v>23.07</v>
      </c>
      <c r="R64">
        <v>8.6999999999999993</v>
      </c>
      <c r="S64">
        <v>42.94</v>
      </c>
      <c r="T64">
        <v>27.68</v>
      </c>
      <c r="U64" s="114">
        <f t="shared" si="2"/>
        <v>143</v>
      </c>
      <c r="V64" s="112">
        <f t="shared" si="3"/>
        <v>0</v>
      </c>
    </row>
    <row r="65" spans="1:22">
      <c r="A65" t="s">
        <v>107</v>
      </c>
      <c r="B65">
        <f>PPCL!B65</f>
        <v>143</v>
      </c>
      <c r="C65">
        <f>PPCL!C65</f>
        <v>0</v>
      </c>
      <c r="D65">
        <f>PPCL!M65</f>
        <v>143</v>
      </c>
      <c r="E65">
        <f>PPCL!N65</f>
        <v>0</v>
      </c>
      <c r="F65">
        <f t="shared" si="4"/>
        <v>143</v>
      </c>
      <c r="G65">
        <f t="shared" si="5"/>
        <v>143</v>
      </c>
      <c r="H65" s="112"/>
      <c r="I65">
        <f>BRPL_EOD!AE65+BRPL_EOD!AF65</f>
        <v>40.61</v>
      </c>
      <c r="J65">
        <f>BYPL_EOD!AE65+BYPL_EOD!AF65</f>
        <v>23.07</v>
      </c>
      <c r="K65">
        <f>MES_EOD!AE65+MES_EOD!AF65</f>
        <v>8.6999999999999993</v>
      </c>
      <c r="L65">
        <f>NDMC_EOD!AE65+NDMC_EOD!AF65</f>
        <v>42.94</v>
      </c>
      <c r="M65">
        <f>TPDDL_EOD!AE65+TPDDL_EOD!AF65</f>
        <v>27.68</v>
      </c>
      <c r="N65">
        <f t="shared" si="0"/>
        <v>143</v>
      </c>
      <c r="O65" s="112">
        <f t="shared" si="1"/>
        <v>0</v>
      </c>
      <c r="P65">
        <v>40.61</v>
      </c>
      <c r="Q65">
        <v>23.07</v>
      </c>
      <c r="R65">
        <v>8.6999999999999993</v>
      </c>
      <c r="S65">
        <v>42.94</v>
      </c>
      <c r="T65">
        <v>27.68</v>
      </c>
      <c r="U65" s="114">
        <f t="shared" si="2"/>
        <v>143</v>
      </c>
      <c r="V65" s="112">
        <f t="shared" si="3"/>
        <v>0</v>
      </c>
    </row>
    <row r="66" spans="1:22">
      <c r="A66" t="s">
        <v>108</v>
      </c>
      <c r="B66">
        <f>PPCL!B66</f>
        <v>143</v>
      </c>
      <c r="C66">
        <f>PPCL!C66</f>
        <v>0</v>
      </c>
      <c r="D66">
        <f>PPCL!M66</f>
        <v>143</v>
      </c>
      <c r="E66">
        <f>PPCL!N66</f>
        <v>0</v>
      </c>
      <c r="F66">
        <f t="shared" si="4"/>
        <v>143</v>
      </c>
      <c r="G66">
        <f t="shared" si="5"/>
        <v>143</v>
      </c>
      <c r="H66" s="112"/>
      <c r="I66">
        <f>BRPL_EOD!AE66+BRPL_EOD!AF66</f>
        <v>40.61</v>
      </c>
      <c r="J66">
        <f>BYPL_EOD!AE66+BYPL_EOD!AF66</f>
        <v>23.07</v>
      </c>
      <c r="K66">
        <f>MES_EOD!AE66+MES_EOD!AF66</f>
        <v>8.6999999999999993</v>
      </c>
      <c r="L66">
        <f>NDMC_EOD!AE66+NDMC_EOD!AF66</f>
        <v>42.94</v>
      </c>
      <c r="M66">
        <f>TPDDL_EOD!AE66+TPDDL_EOD!AF66</f>
        <v>27.68</v>
      </c>
      <c r="N66">
        <f t="shared" si="0"/>
        <v>143</v>
      </c>
      <c r="O66" s="112">
        <f t="shared" si="1"/>
        <v>0</v>
      </c>
      <c r="P66">
        <v>40.61</v>
      </c>
      <c r="Q66">
        <v>23.07</v>
      </c>
      <c r="R66">
        <v>8.6999999999999993</v>
      </c>
      <c r="S66">
        <v>42.94</v>
      </c>
      <c r="T66">
        <v>27.68</v>
      </c>
      <c r="U66" s="114">
        <f t="shared" si="2"/>
        <v>143</v>
      </c>
      <c r="V66" s="112">
        <f t="shared" si="3"/>
        <v>0</v>
      </c>
    </row>
    <row r="67" spans="1:22">
      <c r="A67" t="s">
        <v>109</v>
      </c>
      <c r="B67">
        <f>PPCL!B67</f>
        <v>143</v>
      </c>
      <c r="C67">
        <f>PPCL!C67</f>
        <v>0</v>
      </c>
      <c r="D67">
        <f>PPCL!M67</f>
        <v>143</v>
      </c>
      <c r="E67">
        <f>PPCL!N67</f>
        <v>0</v>
      </c>
      <c r="F67">
        <f t="shared" si="4"/>
        <v>143</v>
      </c>
      <c r="G67">
        <f t="shared" si="5"/>
        <v>143</v>
      </c>
      <c r="H67" s="112"/>
      <c r="I67">
        <f>BRPL_EOD!AE67+BRPL_EOD!AF67</f>
        <v>40.61</v>
      </c>
      <c r="J67">
        <f>BYPL_EOD!AE67+BYPL_EOD!AF67</f>
        <v>23.07</v>
      </c>
      <c r="K67">
        <f>MES_EOD!AE67+MES_EOD!AF67</f>
        <v>8.6999999999999993</v>
      </c>
      <c r="L67">
        <f>NDMC_EOD!AE67+NDMC_EOD!AF67</f>
        <v>42.94</v>
      </c>
      <c r="M67">
        <f>TPDDL_EOD!AE67+TPDDL_EOD!AF67</f>
        <v>27.68</v>
      </c>
      <c r="N67">
        <f t="shared" ref="N67:N98" si="6">SUM(I67:M67)</f>
        <v>143</v>
      </c>
      <c r="O67" s="112">
        <f t="shared" ref="O67:O98" si="7">G67-N67</f>
        <v>0</v>
      </c>
      <c r="P67">
        <v>40.61</v>
      </c>
      <c r="Q67">
        <v>23.07</v>
      </c>
      <c r="R67">
        <v>8.6999999999999993</v>
      </c>
      <c r="S67">
        <v>42.94</v>
      </c>
      <c r="T67">
        <v>27.68</v>
      </c>
      <c r="U67" s="114">
        <f t="shared" ref="U67:U98" si="8">SUM(P67:T67)</f>
        <v>143</v>
      </c>
      <c r="V67" s="112">
        <f t="shared" ref="V67:V99" si="9">G67-U67</f>
        <v>0</v>
      </c>
    </row>
    <row r="68" spans="1:22">
      <c r="A68" t="s">
        <v>110</v>
      </c>
      <c r="B68">
        <f>PPCL!B68</f>
        <v>143</v>
      </c>
      <c r="C68">
        <f>PPCL!C68</f>
        <v>0</v>
      </c>
      <c r="D68">
        <f>PPCL!M68</f>
        <v>143</v>
      </c>
      <c r="E68">
        <f>PPCL!N68</f>
        <v>0</v>
      </c>
      <c r="F68">
        <f t="shared" ref="F68:F98" si="10">B68+C68</f>
        <v>143</v>
      </c>
      <c r="G68">
        <f t="shared" ref="G68:G98" si="11">D68+E68</f>
        <v>143</v>
      </c>
      <c r="H68" s="112"/>
      <c r="I68">
        <f>BRPL_EOD!AE68+BRPL_EOD!AF68</f>
        <v>40.61</v>
      </c>
      <c r="J68">
        <f>BYPL_EOD!AE68+BYPL_EOD!AF68</f>
        <v>23.07</v>
      </c>
      <c r="K68">
        <f>MES_EOD!AE68+MES_EOD!AF68</f>
        <v>8.6999999999999993</v>
      </c>
      <c r="L68">
        <f>NDMC_EOD!AE68+NDMC_EOD!AF68</f>
        <v>42.94</v>
      </c>
      <c r="M68">
        <f>TPDDL_EOD!AE68+TPDDL_EOD!AF68</f>
        <v>27.68</v>
      </c>
      <c r="N68">
        <f t="shared" si="6"/>
        <v>143</v>
      </c>
      <c r="O68" s="112">
        <f t="shared" si="7"/>
        <v>0</v>
      </c>
      <c r="P68">
        <v>40.61</v>
      </c>
      <c r="Q68">
        <v>23.07</v>
      </c>
      <c r="R68">
        <v>8.6999999999999993</v>
      </c>
      <c r="S68">
        <v>42.94</v>
      </c>
      <c r="T68">
        <v>27.68</v>
      </c>
      <c r="U68" s="114">
        <f t="shared" si="8"/>
        <v>143</v>
      </c>
      <c r="V68" s="112">
        <f t="shared" si="9"/>
        <v>0</v>
      </c>
    </row>
    <row r="69" spans="1:22">
      <c r="A69" t="s">
        <v>111</v>
      </c>
      <c r="B69">
        <f>PPCL!B69</f>
        <v>143</v>
      </c>
      <c r="C69">
        <f>PPCL!C69</f>
        <v>0</v>
      </c>
      <c r="D69">
        <f>PPCL!M69</f>
        <v>143</v>
      </c>
      <c r="E69">
        <f>PPCL!N69</f>
        <v>0</v>
      </c>
      <c r="F69">
        <f t="shared" si="10"/>
        <v>143</v>
      </c>
      <c r="G69">
        <f t="shared" si="11"/>
        <v>143</v>
      </c>
      <c r="H69" s="112"/>
      <c r="I69">
        <f>BRPL_EOD!AE69+BRPL_EOD!AF69</f>
        <v>40.61</v>
      </c>
      <c r="J69">
        <f>BYPL_EOD!AE69+BYPL_EOD!AF69</f>
        <v>23.07</v>
      </c>
      <c r="K69">
        <f>MES_EOD!AE69+MES_EOD!AF69</f>
        <v>8.6999999999999993</v>
      </c>
      <c r="L69">
        <f>NDMC_EOD!AE69+NDMC_EOD!AF69</f>
        <v>42.94</v>
      </c>
      <c r="M69">
        <f>TPDDL_EOD!AE69+TPDDL_EOD!AF69</f>
        <v>27.68</v>
      </c>
      <c r="N69">
        <f t="shared" si="6"/>
        <v>143</v>
      </c>
      <c r="O69" s="112">
        <f t="shared" si="7"/>
        <v>0</v>
      </c>
      <c r="P69">
        <v>40.61</v>
      </c>
      <c r="Q69">
        <v>23.07</v>
      </c>
      <c r="R69">
        <v>8.6999999999999993</v>
      </c>
      <c r="S69">
        <v>42.94</v>
      </c>
      <c r="T69">
        <v>27.68</v>
      </c>
      <c r="U69" s="114">
        <f t="shared" si="8"/>
        <v>143</v>
      </c>
      <c r="V69" s="112">
        <f t="shared" si="9"/>
        <v>0</v>
      </c>
    </row>
    <row r="70" spans="1:22">
      <c r="A70" t="s">
        <v>112</v>
      </c>
      <c r="B70">
        <f>PPCL!B70</f>
        <v>143</v>
      </c>
      <c r="C70">
        <f>PPCL!C70</f>
        <v>0</v>
      </c>
      <c r="D70">
        <f>PPCL!M70</f>
        <v>143</v>
      </c>
      <c r="E70">
        <f>PPCL!N70</f>
        <v>0</v>
      </c>
      <c r="F70">
        <f t="shared" si="10"/>
        <v>143</v>
      </c>
      <c r="G70">
        <f t="shared" si="11"/>
        <v>143</v>
      </c>
      <c r="H70" s="112"/>
      <c r="I70">
        <f>BRPL_EOD!AE70+BRPL_EOD!AF70</f>
        <v>40.61</v>
      </c>
      <c r="J70">
        <f>BYPL_EOD!AE70+BYPL_EOD!AF70</f>
        <v>23.07</v>
      </c>
      <c r="K70">
        <f>MES_EOD!AE70+MES_EOD!AF70</f>
        <v>8.6999999999999993</v>
      </c>
      <c r="L70">
        <f>NDMC_EOD!AE70+NDMC_EOD!AF70</f>
        <v>42.94</v>
      </c>
      <c r="M70">
        <f>TPDDL_EOD!AE70+TPDDL_EOD!AF70</f>
        <v>27.68</v>
      </c>
      <c r="N70">
        <f t="shared" si="6"/>
        <v>143</v>
      </c>
      <c r="O70" s="112">
        <f t="shared" si="7"/>
        <v>0</v>
      </c>
      <c r="P70">
        <v>40.61</v>
      </c>
      <c r="Q70">
        <v>23.07</v>
      </c>
      <c r="R70">
        <v>8.6999999999999993</v>
      </c>
      <c r="S70">
        <v>42.94</v>
      </c>
      <c r="T70">
        <v>27.68</v>
      </c>
      <c r="U70" s="114">
        <f t="shared" si="8"/>
        <v>143</v>
      </c>
      <c r="V70" s="112">
        <f t="shared" si="9"/>
        <v>0</v>
      </c>
    </row>
    <row r="71" spans="1:22">
      <c r="A71" t="s">
        <v>113</v>
      </c>
      <c r="B71">
        <f>PPCL!B71</f>
        <v>143</v>
      </c>
      <c r="C71">
        <f>PPCL!C71</f>
        <v>0</v>
      </c>
      <c r="D71">
        <f>PPCL!M71</f>
        <v>143</v>
      </c>
      <c r="E71">
        <f>PPCL!N71</f>
        <v>0</v>
      </c>
      <c r="F71">
        <f t="shared" si="10"/>
        <v>143</v>
      </c>
      <c r="G71">
        <f t="shared" si="11"/>
        <v>143</v>
      </c>
      <c r="H71" s="112"/>
      <c r="I71">
        <f>BRPL_EOD!AE71+BRPL_EOD!AF71</f>
        <v>40.61</v>
      </c>
      <c r="J71">
        <f>BYPL_EOD!AE71+BYPL_EOD!AF71</f>
        <v>23.07</v>
      </c>
      <c r="K71">
        <f>MES_EOD!AE71+MES_EOD!AF71</f>
        <v>8.6999999999999993</v>
      </c>
      <c r="L71">
        <f>NDMC_EOD!AE71+NDMC_EOD!AF71</f>
        <v>42.94</v>
      </c>
      <c r="M71">
        <f>TPDDL_EOD!AE71+TPDDL_EOD!AF71</f>
        <v>27.68</v>
      </c>
      <c r="N71">
        <f t="shared" si="6"/>
        <v>143</v>
      </c>
      <c r="O71" s="112">
        <f t="shared" si="7"/>
        <v>0</v>
      </c>
      <c r="P71">
        <v>40.61</v>
      </c>
      <c r="Q71">
        <v>23.07</v>
      </c>
      <c r="R71">
        <v>8.6999999999999993</v>
      </c>
      <c r="S71">
        <v>42.94</v>
      </c>
      <c r="T71">
        <v>27.68</v>
      </c>
      <c r="U71" s="114">
        <f t="shared" si="8"/>
        <v>143</v>
      </c>
      <c r="V71" s="112">
        <f t="shared" si="9"/>
        <v>0</v>
      </c>
    </row>
    <row r="72" spans="1:22">
      <c r="A72" t="s">
        <v>114</v>
      </c>
      <c r="B72">
        <f>PPCL!B72</f>
        <v>143</v>
      </c>
      <c r="C72">
        <f>PPCL!C72</f>
        <v>0</v>
      </c>
      <c r="D72">
        <f>PPCL!M72</f>
        <v>143</v>
      </c>
      <c r="E72">
        <f>PPCL!N72</f>
        <v>0</v>
      </c>
      <c r="F72">
        <f t="shared" si="10"/>
        <v>143</v>
      </c>
      <c r="G72">
        <f t="shared" si="11"/>
        <v>143</v>
      </c>
      <c r="H72" s="112"/>
      <c r="I72">
        <f>BRPL_EOD!AE72+BRPL_EOD!AF72</f>
        <v>40.61</v>
      </c>
      <c r="J72">
        <f>BYPL_EOD!AE72+BYPL_EOD!AF72</f>
        <v>23.07</v>
      </c>
      <c r="K72">
        <f>MES_EOD!AE72+MES_EOD!AF72</f>
        <v>8.6999999999999993</v>
      </c>
      <c r="L72">
        <f>NDMC_EOD!AE72+NDMC_EOD!AF72</f>
        <v>42.94</v>
      </c>
      <c r="M72">
        <f>TPDDL_EOD!AE72+TPDDL_EOD!AF72</f>
        <v>27.68</v>
      </c>
      <c r="N72">
        <f t="shared" si="6"/>
        <v>143</v>
      </c>
      <c r="O72" s="112">
        <f t="shared" si="7"/>
        <v>0</v>
      </c>
      <c r="P72">
        <v>40.61</v>
      </c>
      <c r="Q72">
        <v>23.07</v>
      </c>
      <c r="R72">
        <v>8.6999999999999993</v>
      </c>
      <c r="S72">
        <v>42.94</v>
      </c>
      <c r="T72">
        <v>27.68</v>
      </c>
      <c r="U72" s="114">
        <f t="shared" si="8"/>
        <v>143</v>
      </c>
      <c r="V72" s="112">
        <f t="shared" si="9"/>
        <v>0</v>
      </c>
    </row>
    <row r="73" spans="1:22">
      <c r="A73" t="s">
        <v>115</v>
      </c>
      <c r="B73">
        <f>PPCL!B73</f>
        <v>143</v>
      </c>
      <c r="C73">
        <f>PPCL!C73</f>
        <v>0</v>
      </c>
      <c r="D73">
        <f>PPCL!M73</f>
        <v>143</v>
      </c>
      <c r="E73">
        <f>PPCL!N73</f>
        <v>0</v>
      </c>
      <c r="F73">
        <f t="shared" si="10"/>
        <v>143</v>
      </c>
      <c r="G73">
        <f t="shared" si="11"/>
        <v>143</v>
      </c>
      <c r="H73" s="112"/>
      <c r="I73">
        <f>BRPL_EOD!AE73+BRPL_EOD!AF73</f>
        <v>40.61</v>
      </c>
      <c r="J73">
        <f>BYPL_EOD!AE73+BYPL_EOD!AF73</f>
        <v>23.07</v>
      </c>
      <c r="K73">
        <f>MES_EOD!AE73+MES_EOD!AF73</f>
        <v>8.6999999999999993</v>
      </c>
      <c r="L73">
        <f>NDMC_EOD!AE73+NDMC_EOD!AF73</f>
        <v>42.94</v>
      </c>
      <c r="M73">
        <f>TPDDL_EOD!AE73+TPDDL_EOD!AF73</f>
        <v>27.68</v>
      </c>
      <c r="N73">
        <f t="shared" si="6"/>
        <v>143</v>
      </c>
      <c r="O73" s="112">
        <f t="shared" si="7"/>
        <v>0</v>
      </c>
      <c r="P73">
        <v>40.61</v>
      </c>
      <c r="Q73">
        <v>23.07</v>
      </c>
      <c r="R73">
        <v>8.6999999999999993</v>
      </c>
      <c r="S73">
        <v>42.94</v>
      </c>
      <c r="T73">
        <v>27.68</v>
      </c>
      <c r="U73" s="114">
        <f t="shared" si="8"/>
        <v>143</v>
      </c>
      <c r="V73" s="112">
        <f t="shared" si="9"/>
        <v>0</v>
      </c>
    </row>
    <row r="74" spans="1:22">
      <c r="A74" t="s">
        <v>116</v>
      </c>
      <c r="B74">
        <f>PPCL!B74</f>
        <v>143</v>
      </c>
      <c r="C74">
        <f>PPCL!C74</f>
        <v>0</v>
      </c>
      <c r="D74">
        <f>PPCL!M74</f>
        <v>143</v>
      </c>
      <c r="E74">
        <f>PPCL!N74</f>
        <v>0</v>
      </c>
      <c r="F74">
        <f t="shared" si="10"/>
        <v>143</v>
      </c>
      <c r="G74">
        <f t="shared" si="11"/>
        <v>143</v>
      </c>
      <c r="H74" s="112"/>
      <c r="I74">
        <f>BRPL_EOD!AE74+BRPL_EOD!AF74</f>
        <v>40.61</v>
      </c>
      <c r="J74">
        <f>BYPL_EOD!AE74+BYPL_EOD!AF74</f>
        <v>23.07</v>
      </c>
      <c r="K74">
        <f>MES_EOD!AE74+MES_EOD!AF74</f>
        <v>8.6999999999999993</v>
      </c>
      <c r="L74">
        <f>NDMC_EOD!AE74+NDMC_EOD!AF74</f>
        <v>42.94</v>
      </c>
      <c r="M74">
        <f>TPDDL_EOD!AE74+TPDDL_EOD!AF74</f>
        <v>27.68</v>
      </c>
      <c r="N74">
        <f t="shared" si="6"/>
        <v>143</v>
      </c>
      <c r="O74" s="112">
        <f t="shared" si="7"/>
        <v>0</v>
      </c>
      <c r="P74">
        <v>40.61</v>
      </c>
      <c r="Q74">
        <v>23.07</v>
      </c>
      <c r="R74">
        <v>8.6999999999999993</v>
      </c>
      <c r="S74">
        <v>42.94</v>
      </c>
      <c r="T74">
        <v>27.68</v>
      </c>
      <c r="U74" s="114">
        <f t="shared" si="8"/>
        <v>143</v>
      </c>
      <c r="V74" s="112">
        <f t="shared" si="9"/>
        <v>0</v>
      </c>
    </row>
    <row r="75" spans="1:22">
      <c r="A75" t="s">
        <v>117</v>
      </c>
      <c r="B75">
        <f>PPCL!B75</f>
        <v>143</v>
      </c>
      <c r="C75">
        <f>PPCL!C75</f>
        <v>0</v>
      </c>
      <c r="D75">
        <f>PPCL!M75</f>
        <v>143</v>
      </c>
      <c r="E75">
        <f>PPCL!N75</f>
        <v>0</v>
      </c>
      <c r="F75">
        <f t="shared" si="10"/>
        <v>143</v>
      </c>
      <c r="G75">
        <f t="shared" si="11"/>
        <v>143</v>
      </c>
      <c r="H75" s="112"/>
      <c r="I75">
        <f>BRPL_EOD!AE75+BRPL_EOD!AF75</f>
        <v>40.61</v>
      </c>
      <c r="J75">
        <f>BYPL_EOD!AE75+BYPL_EOD!AF75</f>
        <v>23.07</v>
      </c>
      <c r="K75">
        <f>MES_EOD!AE75+MES_EOD!AF75</f>
        <v>8.6999999999999993</v>
      </c>
      <c r="L75">
        <f>NDMC_EOD!AE75+NDMC_EOD!AF75</f>
        <v>42.94</v>
      </c>
      <c r="M75">
        <f>TPDDL_EOD!AE75+TPDDL_EOD!AF75</f>
        <v>27.68</v>
      </c>
      <c r="N75">
        <f t="shared" si="6"/>
        <v>143</v>
      </c>
      <c r="O75" s="112">
        <f t="shared" si="7"/>
        <v>0</v>
      </c>
      <c r="P75">
        <v>40.61</v>
      </c>
      <c r="Q75">
        <v>23.07</v>
      </c>
      <c r="R75">
        <v>8.6999999999999993</v>
      </c>
      <c r="S75">
        <v>42.94</v>
      </c>
      <c r="T75">
        <v>27.68</v>
      </c>
      <c r="U75" s="114">
        <f t="shared" si="8"/>
        <v>143</v>
      </c>
      <c r="V75" s="112">
        <f t="shared" si="9"/>
        <v>0</v>
      </c>
    </row>
    <row r="76" spans="1:22">
      <c r="A76" t="s">
        <v>118</v>
      </c>
      <c r="B76">
        <f>PPCL!B76</f>
        <v>143</v>
      </c>
      <c r="C76">
        <f>PPCL!C76</f>
        <v>10</v>
      </c>
      <c r="D76">
        <f>PPCL!M76</f>
        <v>143</v>
      </c>
      <c r="E76">
        <f>PPCL!N76</f>
        <v>10</v>
      </c>
      <c r="F76">
        <f t="shared" si="10"/>
        <v>153</v>
      </c>
      <c r="G76">
        <f t="shared" si="11"/>
        <v>153</v>
      </c>
      <c r="H76" s="112"/>
      <c r="I76">
        <f>BRPL_EOD!AE76+BRPL_EOD!AF76</f>
        <v>40.61</v>
      </c>
      <c r="J76">
        <f>BYPL_EOD!AE76+BYPL_EOD!AF76</f>
        <v>23.07</v>
      </c>
      <c r="K76">
        <f>MES_EOD!AE76+MES_EOD!AF76</f>
        <v>8.6999999999999993</v>
      </c>
      <c r="L76">
        <f>NDMC_EOD!AE76+NDMC_EOD!AF76</f>
        <v>42.94</v>
      </c>
      <c r="M76">
        <f>TPDDL_EOD!AE76+TPDDL_EOD!AF76</f>
        <v>27.68</v>
      </c>
      <c r="N76">
        <f t="shared" si="6"/>
        <v>143</v>
      </c>
      <c r="O76" s="112">
        <f t="shared" si="7"/>
        <v>10</v>
      </c>
      <c r="P76">
        <v>43.283699999999989</v>
      </c>
      <c r="Q76">
        <v>24.5871</v>
      </c>
      <c r="R76">
        <v>9.2718000000000007</v>
      </c>
      <c r="S76">
        <v>46.359000000000009</v>
      </c>
      <c r="T76">
        <v>29.4984</v>
      </c>
      <c r="U76" s="114">
        <f t="shared" si="8"/>
        <v>153</v>
      </c>
      <c r="V76" s="112">
        <f t="shared" si="9"/>
        <v>0</v>
      </c>
    </row>
    <row r="77" spans="1:22">
      <c r="A77" t="s">
        <v>119</v>
      </c>
      <c r="B77">
        <f>PPCL!B77</f>
        <v>143</v>
      </c>
      <c r="C77">
        <f>PPCL!C77</f>
        <v>20</v>
      </c>
      <c r="D77">
        <f>PPCL!M77</f>
        <v>143</v>
      </c>
      <c r="E77">
        <f>PPCL!N77</f>
        <v>20</v>
      </c>
      <c r="F77">
        <f t="shared" si="10"/>
        <v>163</v>
      </c>
      <c r="G77">
        <f t="shared" si="11"/>
        <v>163</v>
      </c>
      <c r="H77" s="112"/>
      <c r="I77">
        <f>BRPL_EOD!AE77+BRPL_EOD!AF77</f>
        <v>39.78</v>
      </c>
      <c r="J77">
        <f>BYPL_EOD!AE77+BYPL_EOD!AF77</f>
        <v>22.59</v>
      </c>
      <c r="K77">
        <f>MES_EOD!AE77+MES_EOD!AF77</f>
        <v>8.52</v>
      </c>
      <c r="L77">
        <f>NDMC_EOD!AE77+NDMC_EOD!AF77</f>
        <v>45</v>
      </c>
      <c r="M77">
        <f>TPDDL_EOD!AE77+TPDDL_EOD!AF77</f>
        <v>27.11</v>
      </c>
      <c r="N77">
        <f t="shared" si="6"/>
        <v>143</v>
      </c>
      <c r="O77" s="112">
        <f t="shared" si="7"/>
        <v>20</v>
      </c>
      <c r="P77">
        <v>46.11269999999999</v>
      </c>
      <c r="Q77">
        <v>26.194099999999999</v>
      </c>
      <c r="R77">
        <v>9.8778000000000006</v>
      </c>
      <c r="S77">
        <v>49.389000000000003</v>
      </c>
      <c r="T77">
        <v>31.426400000000005</v>
      </c>
      <c r="U77" s="114">
        <f t="shared" si="8"/>
        <v>163</v>
      </c>
      <c r="V77" s="112">
        <f t="shared" si="9"/>
        <v>0</v>
      </c>
    </row>
    <row r="78" spans="1:22">
      <c r="A78" t="s">
        <v>120</v>
      </c>
      <c r="B78">
        <f>PPCL!B78</f>
        <v>143</v>
      </c>
      <c r="C78">
        <f>PPCL!C78</f>
        <v>40</v>
      </c>
      <c r="D78">
        <f>PPCL!M78</f>
        <v>143</v>
      </c>
      <c r="E78">
        <f>PPCL!N78</f>
        <v>40</v>
      </c>
      <c r="F78">
        <f t="shared" si="10"/>
        <v>183</v>
      </c>
      <c r="G78">
        <f t="shared" si="11"/>
        <v>183</v>
      </c>
      <c r="H78" s="112"/>
      <c r="I78">
        <f>BRPL_EOD!AE78+BRPL_EOD!AF78</f>
        <v>39.78</v>
      </c>
      <c r="J78">
        <f>BYPL_EOD!AE78+BYPL_EOD!AF78</f>
        <v>22.59</v>
      </c>
      <c r="K78">
        <f>MES_EOD!AE78+MES_EOD!AF78</f>
        <v>8.52</v>
      </c>
      <c r="L78">
        <f>NDMC_EOD!AE78+NDMC_EOD!AF78</f>
        <v>45</v>
      </c>
      <c r="M78">
        <f>TPDDL_EOD!AE78+TPDDL_EOD!AF78</f>
        <v>27.11</v>
      </c>
      <c r="N78">
        <f t="shared" si="6"/>
        <v>143</v>
      </c>
      <c r="O78" s="112">
        <f t="shared" si="7"/>
        <v>40</v>
      </c>
      <c r="P78">
        <v>51.770699999999991</v>
      </c>
      <c r="Q78">
        <v>29.408100000000001</v>
      </c>
      <c r="R78">
        <v>11.0898</v>
      </c>
      <c r="S78">
        <v>55.449000000000005</v>
      </c>
      <c r="T78">
        <v>35.282400000000003</v>
      </c>
      <c r="U78" s="114">
        <f t="shared" si="8"/>
        <v>183</v>
      </c>
      <c r="V78" s="112">
        <f t="shared" si="9"/>
        <v>0</v>
      </c>
    </row>
    <row r="79" spans="1:22">
      <c r="A79" t="s">
        <v>121</v>
      </c>
      <c r="B79">
        <f>PPCL!B79</f>
        <v>143</v>
      </c>
      <c r="C79">
        <f>PPCL!C79</f>
        <v>40</v>
      </c>
      <c r="D79">
        <f>PPCL!M79</f>
        <v>143</v>
      </c>
      <c r="E79">
        <f>PPCL!N79</f>
        <v>40</v>
      </c>
      <c r="F79">
        <f t="shared" si="10"/>
        <v>183</v>
      </c>
      <c r="G79">
        <f t="shared" si="11"/>
        <v>183</v>
      </c>
      <c r="H79" s="112"/>
      <c r="I79">
        <f>BRPL_EOD!AE79+BRPL_EOD!AF79</f>
        <v>39.78</v>
      </c>
      <c r="J79">
        <f>BYPL_EOD!AE79+BYPL_EOD!AF79</f>
        <v>22.59</v>
      </c>
      <c r="K79">
        <f>MES_EOD!AE79+MES_EOD!AF79</f>
        <v>8.52</v>
      </c>
      <c r="L79">
        <f>NDMC_EOD!AE79+NDMC_EOD!AF79</f>
        <v>45</v>
      </c>
      <c r="M79">
        <f>TPDDL_EOD!AE79+TPDDL_EOD!AF79</f>
        <v>27.11</v>
      </c>
      <c r="N79">
        <f t="shared" si="6"/>
        <v>143</v>
      </c>
      <c r="O79" s="112">
        <f t="shared" si="7"/>
        <v>40</v>
      </c>
      <c r="P79">
        <v>51.770699999999991</v>
      </c>
      <c r="Q79">
        <v>29.408100000000001</v>
      </c>
      <c r="R79">
        <v>11.0898</v>
      </c>
      <c r="S79">
        <v>55.449000000000005</v>
      </c>
      <c r="T79">
        <v>35.282400000000003</v>
      </c>
      <c r="U79" s="114">
        <f t="shared" si="8"/>
        <v>183</v>
      </c>
      <c r="V79" s="112">
        <f t="shared" si="9"/>
        <v>0</v>
      </c>
    </row>
    <row r="80" spans="1:22">
      <c r="A80" t="s">
        <v>122</v>
      </c>
      <c r="B80">
        <f>PPCL!B80</f>
        <v>143</v>
      </c>
      <c r="C80">
        <f>PPCL!C80</f>
        <v>60</v>
      </c>
      <c r="D80">
        <f>PPCL!M80</f>
        <v>143</v>
      </c>
      <c r="E80">
        <f>PPCL!N80</f>
        <v>60</v>
      </c>
      <c r="F80">
        <f t="shared" si="10"/>
        <v>203</v>
      </c>
      <c r="G80">
        <f t="shared" si="11"/>
        <v>203</v>
      </c>
      <c r="H80" s="112"/>
      <c r="I80">
        <f>BRPL_EOD!AE80+BRPL_EOD!AF80</f>
        <v>39.78</v>
      </c>
      <c r="J80">
        <f>BYPL_EOD!AE80+BYPL_EOD!AF80</f>
        <v>22.59</v>
      </c>
      <c r="K80">
        <f>MES_EOD!AE80+MES_EOD!AF80</f>
        <v>8.52</v>
      </c>
      <c r="L80">
        <f>NDMC_EOD!AE80+NDMC_EOD!AF80</f>
        <v>45</v>
      </c>
      <c r="M80">
        <f>TPDDL_EOD!AE80+TPDDL_EOD!AF80</f>
        <v>27.11</v>
      </c>
      <c r="N80">
        <f t="shared" si="6"/>
        <v>143</v>
      </c>
      <c r="O80" s="112">
        <f t="shared" si="7"/>
        <v>60</v>
      </c>
      <c r="P80">
        <v>57.428699999999978</v>
      </c>
      <c r="Q80">
        <v>32.622100000000003</v>
      </c>
      <c r="R80">
        <v>12.3018</v>
      </c>
      <c r="S80">
        <v>61.509000000000007</v>
      </c>
      <c r="T80">
        <v>39.138400000000004</v>
      </c>
      <c r="U80" s="114">
        <f t="shared" si="8"/>
        <v>203</v>
      </c>
      <c r="V80" s="112">
        <f t="shared" si="9"/>
        <v>0</v>
      </c>
    </row>
    <row r="81" spans="1:22">
      <c r="A81" t="s">
        <v>123</v>
      </c>
      <c r="B81">
        <f>PPCL!B81</f>
        <v>203</v>
      </c>
      <c r="C81">
        <f>PPCL!C81</f>
        <v>0</v>
      </c>
      <c r="D81">
        <f>PPCL!M81</f>
        <v>203</v>
      </c>
      <c r="E81">
        <f>PPCL!N81</f>
        <v>0</v>
      </c>
      <c r="F81">
        <f t="shared" si="10"/>
        <v>203</v>
      </c>
      <c r="G81">
        <f t="shared" si="11"/>
        <v>203</v>
      </c>
      <c r="H81" s="112"/>
      <c r="I81">
        <f>BRPL_EOD!AE81+BRPL_EOD!AF81</f>
        <v>56.8</v>
      </c>
      <c r="J81">
        <f>BYPL_EOD!AE81+BYPL_EOD!AF81</f>
        <v>32.26</v>
      </c>
      <c r="K81">
        <f>MES_EOD!AE81+MES_EOD!AF81</f>
        <v>12.17</v>
      </c>
      <c r="L81">
        <f>NDMC_EOD!AE81+NDMC_EOD!AF81</f>
        <v>63.07</v>
      </c>
      <c r="M81">
        <f>TPDDL_EOD!AE81+TPDDL_EOD!AF81</f>
        <v>38.71</v>
      </c>
      <c r="N81">
        <f t="shared" si="6"/>
        <v>203.01000000000002</v>
      </c>
      <c r="O81" s="112">
        <f t="shared" si="7"/>
        <v>-1.0000000000019327E-2</v>
      </c>
      <c r="P81">
        <v>56.797202108270518</v>
      </c>
      <c r="Q81">
        <v>32.258410915718436</v>
      </c>
      <c r="R81">
        <v>12.169400522141766</v>
      </c>
      <c r="S81">
        <v>63.06689325648982</v>
      </c>
      <c r="T81">
        <v>38.708093197379434</v>
      </c>
      <c r="U81" s="114">
        <f t="shared" si="8"/>
        <v>202.99999999999997</v>
      </c>
      <c r="V81" s="112">
        <f t="shared" si="9"/>
        <v>0</v>
      </c>
    </row>
    <row r="82" spans="1:22">
      <c r="A82" t="s">
        <v>124</v>
      </c>
      <c r="B82">
        <f>PPCL!B82</f>
        <v>225</v>
      </c>
      <c r="C82">
        <f>PPCL!C82</f>
        <v>0</v>
      </c>
      <c r="D82">
        <f>PPCL!M82</f>
        <v>225</v>
      </c>
      <c r="E82">
        <f>PPCL!N82</f>
        <v>0</v>
      </c>
      <c r="F82">
        <f t="shared" si="10"/>
        <v>225</v>
      </c>
      <c r="G82">
        <f t="shared" si="11"/>
        <v>225</v>
      </c>
      <c r="H82" s="112"/>
      <c r="I82">
        <f>BRPL_EOD!AE82+BRPL_EOD!AF82</f>
        <v>63.82</v>
      </c>
      <c r="J82">
        <f>BYPL_EOD!AE82+BYPL_EOD!AF82</f>
        <v>36.26</v>
      </c>
      <c r="K82">
        <f>MES_EOD!AE82+MES_EOD!AF82</f>
        <v>13.67</v>
      </c>
      <c r="L82">
        <f>NDMC_EOD!AE82+NDMC_EOD!AF82</f>
        <v>67.75</v>
      </c>
      <c r="M82">
        <f>TPDDL_EOD!AE82+TPDDL_EOD!AF82</f>
        <v>43.5</v>
      </c>
      <c r="N82">
        <f t="shared" si="6"/>
        <v>225</v>
      </c>
      <c r="O82" s="112">
        <f t="shared" si="7"/>
        <v>0</v>
      </c>
      <c r="P82">
        <v>63.82</v>
      </c>
      <c r="Q82">
        <v>36.26</v>
      </c>
      <c r="R82">
        <v>13.67</v>
      </c>
      <c r="S82">
        <v>67.75</v>
      </c>
      <c r="T82">
        <v>43.5</v>
      </c>
      <c r="U82" s="114">
        <f t="shared" si="8"/>
        <v>225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75.17</v>
      </c>
      <c r="J83">
        <f>BYPL_EOD!AE83+BYPL_EOD!AF83</f>
        <v>42.7</v>
      </c>
      <c r="K83">
        <f>MES_EOD!AE83+MES_EOD!AF83</f>
        <v>16.100000000000001</v>
      </c>
      <c r="L83">
        <f>NDMC_EOD!AE83+NDMC_EOD!AF83</f>
        <v>79.8</v>
      </c>
      <c r="M83">
        <f>TPDDL_EOD!AE83+TPDDL_EOD!AF83</f>
        <v>51.23</v>
      </c>
      <c r="N83">
        <f t="shared" si="6"/>
        <v>265</v>
      </c>
      <c r="O83" s="112">
        <f t="shared" si="7"/>
        <v>0</v>
      </c>
      <c r="P83">
        <v>75.17</v>
      </c>
      <c r="Q83">
        <v>42.7</v>
      </c>
      <c r="R83">
        <v>16.100000000000001</v>
      </c>
      <c r="S83">
        <v>79.8</v>
      </c>
      <c r="T83">
        <v>51.23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75.17</v>
      </c>
      <c r="J84">
        <f>BYPL_EOD!AE84+BYPL_EOD!AF84</f>
        <v>42.7</v>
      </c>
      <c r="K84">
        <f>MES_EOD!AE84+MES_EOD!AF84</f>
        <v>16.100000000000001</v>
      </c>
      <c r="L84">
        <f>NDMC_EOD!AE84+NDMC_EOD!AF84</f>
        <v>79.8</v>
      </c>
      <c r="M84">
        <f>TPDDL_EOD!AE84+TPDDL_EOD!AF84</f>
        <v>51.23</v>
      </c>
      <c r="N84">
        <f t="shared" si="6"/>
        <v>265</v>
      </c>
      <c r="O84" s="112">
        <f t="shared" si="7"/>
        <v>0</v>
      </c>
      <c r="P84">
        <v>75.17</v>
      </c>
      <c r="Q84">
        <v>42.7</v>
      </c>
      <c r="R84">
        <v>16.100000000000001</v>
      </c>
      <c r="S84">
        <v>79.8</v>
      </c>
      <c r="T84">
        <v>51.23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75.17</v>
      </c>
      <c r="J85">
        <f>BYPL_EOD!AE85+BYPL_EOD!AF85</f>
        <v>42.7</v>
      </c>
      <c r="K85">
        <f>MES_EOD!AE85+MES_EOD!AF85</f>
        <v>16.100000000000001</v>
      </c>
      <c r="L85">
        <f>NDMC_EOD!AE85+NDMC_EOD!AF85</f>
        <v>79.8</v>
      </c>
      <c r="M85">
        <f>TPDDL_EOD!AE85+TPDDL_EOD!AF85</f>
        <v>51.23</v>
      </c>
      <c r="N85">
        <f t="shared" si="6"/>
        <v>265</v>
      </c>
      <c r="O85" s="112">
        <f t="shared" si="7"/>
        <v>0</v>
      </c>
      <c r="P85">
        <v>75.17</v>
      </c>
      <c r="Q85">
        <v>42.7</v>
      </c>
      <c r="R85">
        <v>16.100000000000001</v>
      </c>
      <c r="S85">
        <v>79.8</v>
      </c>
      <c r="T85">
        <v>51.23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75.17</v>
      </c>
      <c r="J86">
        <f>BYPL_EOD!AE86+BYPL_EOD!AF86</f>
        <v>42.7</v>
      </c>
      <c r="K86">
        <f>MES_EOD!AE86+MES_EOD!AF86</f>
        <v>16.100000000000001</v>
      </c>
      <c r="L86">
        <f>NDMC_EOD!AE86+NDMC_EOD!AF86</f>
        <v>79.8</v>
      </c>
      <c r="M86">
        <f>TPDDL_EOD!AE86+TPDDL_EOD!AF86</f>
        <v>51.23</v>
      </c>
      <c r="N86">
        <f t="shared" si="6"/>
        <v>265</v>
      </c>
      <c r="O86" s="112">
        <f t="shared" si="7"/>
        <v>0</v>
      </c>
      <c r="P86">
        <v>75.17</v>
      </c>
      <c r="Q86">
        <v>42.7</v>
      </c>
      <c r="R86">
        <v>16.100000000000001</v>
      </c>
      <c r="S86">
        <v>79.8</v>
      </c>
      <c r="T86">
        <v>51.23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75.17</v>
      </c>
      <c r="J87">
        <f>BYPL_EOD!AE87+BYPL_EOD!AF87</f>
        <v>42.7</v>
      </c>
      <c r="K87">
        <f>MES_EOD!AE87+MES_EOD!AF87</f>
        <v>16.100000000000001</v>
      </c>
      <c r="L87">
        <f>NDMC_EOD!AE87+NDMC_EOD!AF87</f>
        <v>79.8</v>
      </c>
      <c r="M87">
        <f>TPDDL_EOD!AE87+TPDDL_EOD!AF87</f>
        <v>51.23</v>
      </c>
      <c r="N87">
        <f t="shared" si="6"/>
        <v>265</v>
      </c>
      <c r="O87" s="112">
        <f t="shared" si="7"/>
        <v>0</v>
      </c>
      <c r="P87">
        <v>75.17</v>
      </c>
      <c r="Q87">
        <v>42.7</v>
      </c>
      <c r="R87">
        <v>16.100000000000001</v>
      </c>
      <c r="S87">
        <v>79.8</v>
      </c>
      <c r="T87">
        <v>51.23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75.17</v>
      </c>
      <c r="J88">
        <f>BYPL_EOD!AE88+BYPL_EOD!AF88</f>
        <v>42.7</v>
      </c>
      <c r="K88">
        <f>MES_EOD!AE88+MES_EOD!AF88</f>
        <v>16.100000000000001</v>
      </c>
      <c r="L88">
        <f>NDMC_EOD!AE88+NDMC_EOD!AF88</f>
        <v>79.8</v>
      </c>
      <c r="M88">
        <f>TPDDL_EOD!AE88+TPDDL_EOD!AF88</f>
        <v>51.23</v>
      </c>
      <c r="N88">
        <f t="shared" si="6"/>
        <v>265</v>
      </c>
      <c r="O88" s="112">
        <f t="shared" si="7"/>
        <v>0</v>
      </c>
      <c r="P88">
        <v>75.17</v>
      </c>
      <c r="Q88">
        <v>42.7</v>
      </c>
      <c r="R88">
        <v>16.100000000000001</v>
      </c>
      <c r="S88">
        <v>79.8</v>
      </c>
      <c r="T88">
        <v>51.23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75.17</v>
      </c>
      <c r="J89">
        <f>BYPL_EOD!AE89+BYPL_EOD!AF89</f>
        <v>42.7</v>
      </c>
      <c r="K89">
        <f>MES_EOD!AE89+MES_EOD!AF89</f>
        <v>16.100000000000001</v>
      </c>
      <c r="L89">
        <f>NDMC_EOD!AE89+NDMC_EOD!AF89</f>
        <v>79.8</v>
      </c>
      <c r="M89">
        <f>TPDDL_EOD!AE89+TPDDL_EOD!AF89</f>
        <v>51.23</v>
      </c>
      <c r="N89">
        <f t="shared" si="6"/>
        <v>265</v>
      </c>
      <c r="O89" s="112">
        <f t="shared" si="7"/>
        <v>0</v>
      </c>
      <c r="P89">
        <v>75.17</v>
      </c>
      <c r="Q89">
        <v>42.7</v>
      </c>
      <c r="R89">
        <v>16.100000000000001</v>
      </c>
      <c r="S89">
        <v>79.8</v>
      </c>
      <c r="T89">
        <v>51.23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75.17</v>
      </c>
      <c r="J90">
        <f>BYPL_EOD!AE90+BYPL_EOD!AF90</f>
        <v>42.7</v>
      </c>
      <c r="K90">
        <f>MES_EOD!AE90+MES_EOD!AF90</f>
        <v>16.100000000000001</v>
      </c>
      <c r="L90">
        <f>NDMC_EOD!AE90+NDMC_EOD!AF90</f>
        <v>79.8</v>
      </c>
      <c r="M90">
        <f>TPDDL_EOD!AE90+TPDDL_EOD!AF90</f>
        <v>51.23</v>
      </c>
      <c r="N90">
        <f t="shared" si="6"/>
        <v>265</v>
      </c>
      <c r="O90" s="112">
        <f t="shared" si="7"/>
        <v>0</v>
      </c>
      <c r="P90">
        <v>75.17</v>
      </c>
      <c r="Q90">
        <v>42.7</v>
      </c>
      <c r="R90">
        <v>16.100000000000001</v>
      </c>
      <c r="S90">
        <v>79.8</v>
      </c>
      <c r="T90">
        <v>51.23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75.17</v>
      </c>
      <c r="J91">
        <f>BYPL_EOD!AE91+BYPL_EOD!AF91</f>
        <v>42.7</v>
      </c>
      <c r="K91">
        <f>MES_EOD!AE91+MES_EOD!AF91</f>
        <v>16.100000000000001</v>
      </c>
      <c r="L91">
        <f>NDMC_EOD!AE91+NDMC_EOD!AF91</f>
        <v>79.8</v>
      </c>
      <c r="M91">
        <f>TPDDL_EOD!AE91+TPDDL_EOD!AF91</f>
        <v>51.23</v>
      </c>
      <c r="N91">
        <f t="shared" si="6"/>
        <v>265</v>
      </c>
      <c r="O91" s="112">
        <f t="shared" si="7"/>
        <v>0</v>
      </c>
      <c r="P91">
        <v>75.17</v>
      </c>
      <c r="Q91">
        <v>42.7</v>
      </c>
      <c r="R91">
        <v>16.100000000000001</v>
      </c>
      <c r="S91">
        <v>79.8</v>
      </c>
      <c r="T91">
        <v>51.23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75.17</v>
      </c>
      <c r="J92">
        <f>BYPL_EOD!AE92+BYPL_EOD!AF92</f>
        <v>42.7</v>
      </c>
      <c r="K92">
        <f>MES_EOD!AE92+MES_EOD!AF92</f>
        <v>16.100000000000001</v>
      </c>
      <c r="L92">
        <f>NDMC_EOD!AE92+NDMC_EOD!AF92</f>
        <v>79.8</v>
      </c>
      <c r="M92">
        <f>TPDDL_EOD!AE92+TPDDL_EOD!AF92</f>
        <v>51.23</v>
      </c>
      <c r="N92">
        <f t="shared" si="6"/>
        <v>265</v>
      </c>
      <c r="O92" s="112">
        <f t="shared" si="7"/>
        <v>0</v>
      </c>
      <c r="P92">
        <v>75.17</v>
      </c>
      <c r="Q92">
        <v>42.7</v>
      </c>
      <c r="R92">
        <v>16.100000000000001</v>
      </c>
      <c r="S92">
        <v>79.8</v>
      </c>
      <c r="T92">
        <v>51.23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75.17</v>
      </c>
      <c r="J93">
        <f>BYPL_EOD!AE93+BYPL_EOD!AF93</f>
        <v>42.7</v>
      </c>
      <c r="K93">
        <f>MES_EOD!AE93+MES_EOD!AF93</f>
        <v>16.100000000000001</v>
      </c>
      <c r="L93">
        <f>NDMC_EOD!AE93+NDMC_EOD!AF93</f>
        <v>79.8</v>
      </c>
      <c r="M93">
        <f>TPDDL_EOD!AE93+TPDDL_EOD!AF93</f>
        <v>51.23</v>
      </c>
      <c r="N93">
        <f t="shared" si="6"/>
        <v>265</v>
      </c>
      <c r="O93" s="112">
        <f t="shared" si="7"/>
        <v>0</v>
      </c>
      <c r="P93">
        <v>75.17</v>
      </c>
      <c r="Q93">
        <v>42.7</v>
      </c>
      <c r="R93">
        <v>16.100000000000001</v>
      </c>
      <c r="S93">
        <v>79.8</v>
      </c>
      <c r="T93">
        <v>51.23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75.17</v>
      </c>
      <c r="J94">
        <f>BYPL_EOD!AE94+BYPL_EOD!AF94</f>
        <v>42.7</v>
      </c>
      <c r="K94">
        <f>MES_EOD!AE94+MES_EOD!AF94</f>
        <v>16.100000000000001</v>
      </c>
      <c r="L94">
        <f>NDMC_EOD!AE94+NDMC_EOD!AF94</f>
        <v>79.8</v>
      </c>
      <c r="M94">
        <f>TPDDL_EOD!AE94+TPDDL_EOD!AF94</f>
        <v>51.23</v>
      </c>
      <c r="N94">
        <f t="shared" si="6"/>
        <v>265</v>
      </c>
      <c r="O94" s="112">
        <f t="shared" si="7"/>
        <v>0</v>
      </c>
      <c r="P94">
        <v>75.17</v>
      </c>
      <c r="Q94">
        <v>42.7</v>
      </c>
      <c r="R94">
        <v>16.100000000000001</v>
      </c>
      <c r="S94">
        <v>79.8</v>
      </c>
      <c r="T94">
        <v>51.23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75.17</v>
      </c>
      <c r="J95">
        <f>BYPL_EOD!AE95+BYPL_EOD!AF95</f>
        <v>42.7</v>
      </c>
      <c r="K95">
        <f>MES_EOD!AE95+MES_EOD!AF95</f>
        <v>16.100000000000001</v>
      </c>
      <c r="L95">
        <f>NDMC_EOD!AE95+NDMC_EOD!AF95</f>
        <v>79.8</v>
      </c>
      <c r="M95">
        <f>TPDDL_EOD!AE95+TPDDL_EOD!AF95</f>
        <v>51.23</v>
      </c>
      <c r="N95">
        <f t="shared" si="6"/>
        <v>265</v>
      </c>
      <c r="O95" s="112">
        <f t="shared" si="7"/>
        <v>0</v>
      </c>
      <c r="P95">
        <v>75.17</v>
      </c>
      <c r="Q95">
        <v>42.7</v>
      </c>
      <c r="R95">
        <v>16.100000000000001</v>
      </c>
      <c r="S95">
        <v>79.8</v>
      </c>
      <c r="T95">
        <v>51.23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75.17</v>
      </c>
      <c r="J96">
        <f>BYPL_EOD!AE96+BYPL_EOD!AF96</f>
        <v>42.7</v>
      </c>
      <c r="K96">
        <f>MES_EOD!AE96+MES_EOD!AF96</f>
        <v>16.100000000000001</v>
      </c>
      <c r="L96">
        <f>NDMC_EOD!AE96+NDMC_EOD!AF96</f>
        <v>79.8</v>
      </c>
      <c r="M96">
        <f>TPDDL_EOD!AE96+TPDDL_EOD!AF96</f>
        <v>51.23</v>
      </c>
      <c r="N96">
        <f t="shared" si="6"/>
        <v>265</v>
      </c>
      <c r="O96" s="112">
        <f t="shared" si="7"/>
        <v>0</v>
      </c>
      <c r="P96">
        <v>75.17</v>
      </c>
      <c r="Q96">
        <v>42.7</v>
      </c>
      <c r="R96">
        <v>16.100000000000001</v>
      </c>
      <c r="S96">
        <v>79.8</v>
      </c>
      <c r="T96">
        <v>51.23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75.17</v>
      </c>
      <c r="J97">
        <f>BYPL_EOD!AE97+BYPL_EOD!AF97</f>
        <v>42.7</v>
      </c>
      <c r="K97">
        <f>MES_EOD!AE97+MES_EOD!AF97</f>
        <v>16.100000000000001</v>
      </c>
      <c r="L97">
        <f>NDMC_EOD!AE97+NDMC_EOD!AF97</f>
        <v>79.8</v>
      </c>
      <c r="M97">
        <f>TPDDL_EOD!AE97+TPDDL_EOD!AF97</f>
        <v>51.23</v>
      </c>
      <c r="N97">
        <f t="shared" si="6"/>
        <v>265</v>
      </c>
      <c r="O97" s="112">
        <f t="shared" si="7"/>
        <v>0</v>
      </c>
      <c r="P97">
        <v>75.17</v>
      </c>
      <c r="Q97">
        <v>42.7</v>
      </c>
      <c r="R97">
        <v>16.100000000000001</v>
      </c>
      <c r="S97">
        <v>79.8</v>
      </c>
      <c r="T97">
        <v>51.23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75.17</v>
      </c>
      <c r="J98">
        <f>BYPL_EOD!AE98+BYPL_EOD!AF98</f>
        <v>42.7</v>
      </c>
      <c r="K98">
        <f>MES_EOD!AE98+MES_EOD!AF98</f>
        <v>16.100000000000001</v>
      </c>
      <c r="L98">
        <f>NDMC_EOD!AE98+NDMC_EOD!AF98</f>
        <v>79.8</v>
      </c>
      <c r="M98">
        <f>TPDDL_EOD!AE98+TPDDL_EOD!AF98</f>
        <v>51.23</v>
      </c>
      <c r="N98">
        <f t="shared" si="6"/>
        <v>265</v>
      </c>
      <c r="O98" s="112">
        <f t="shared" si="7"/>
        <v>0</v>
      </c>
      <c r="P98">
        <v>75.17</v>
      </c>
      <c r="Q98">
        <v>42.7</v>
      </c>
      <c r="R98">
        <v>16.100000000000001</v>
      </c>
      <c r="S98">
        <v>79.8</v>
      </c>
      <c r="T98">
        <v>51.23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3.8639999999999999</v>
      </c>
      <c r="C99" s="114">
        <f t="shared" ref="C99:U99" si="12">SUM(C3:C98)/4000</f>
        <v>0.22375</v>
      </c>
      <c r="D99" s="114">
        <f t="shared" si="12"/>
        <v>2.7577500000000001</v>
      </c>
      <c r="E99" s="114">
        <f t="shared" si="12"/>
        <v>0.22375</v>
      </c>
      <c r="F99" s="114">
        <f t="shared" si="12"/>
        <v>4.0877499999999998</v>
      </c>
      <c r="G99" s="114">
        <f t="shared" si="12"/>
        <v>2.9815</v>
      </c>
      <c r="H99" s="114"/>
      <c r="I99" s="114">
        <f t="shared" si="12"/>
        <v>0.83850749999999974</v>
      </c>
      <c r="J99" s="114">
        <f t="shared" si="12"/>
        <v>0.47631250000000042</v>
      </c>
      <c r="K99" s="114">
        <f t="shared" si="12"/>
        <v>0.17958750000000004</v>
      </c>
      <c r="L99" s="114">
        <f t="shared" si="12"/>
        <v>0.89310500000000104</v>
      </c>
      <c r="M99" s="114">
        <f t="shared" si="12"/>
        <v>0.57148749999999993</v>
      </c>
      <c r="N99" s="114">
        <f t="shared" si="12"/>
        <v>2.9590000000000001</v>
      </c>
      <c r="O99" s="114">
        <f t="shared" si="12"/>
        <v>2.2499999999999999E-2</v>
      </c>
      <c r="P99" s="114">
        <f t="shared" si="12"/>
        <v>0.84544317552706738</v>
      </c>
      <c r="Q99" s="114">
        <f t="shared" si="12"/>
        <v>0.48025872772893013</v>
      </c>
      <c r="R99" s="114">
        <f t="shared" si="12"/>
        <v>0.1810766001305355</v>
      </c>
      <c r="S99" s="114">
        <f t="shared" si="12"/>
        <v>0.89850922331412331</v>
      </c>
      <c r="T99" s="114">
        <f t="shared" si="12"/>
        <v>0.57621227329934477</v>
      </c>
      <c r="U99" s="114">
        <f t="shared" si="12"/>
        <v>2.9815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6" sqref="M16"/>
    </sheetView>
  </sheetViews>
  <sheetFormatPr defaultRowHeight="15"/>
  <cols>
    <col min="1" max="1" width="17.5703125" customWidth="1"/>
  </cols>
  <sheetData>
    <row r="1" spans="1:15">
      <c r="A1" s="29">
        <f>Losses!B1</f>
        <v>45138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50" t="s">
        <v>520</v>
      </c>
      <c r="M9" s="150"/>
      <c r="N9" t="s">
        <v>523</v>
      </c>
    </row>
    <row r="10" spans="1:15">
      <c r="J10" s="24"/>
      <c r="L10" s="150" t="s">
        <v>521</v>
      </c>
      <c r="M10" s="150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11.35</v>
      </c>
      <c r="J25">
        <f>BYPL_EOD!AG25+BYPL_EOD!AH25</f>
        <v>6.45</v>
      </c>
      <c r="K25">
        <f>MES_EOD!AG25+MES_EOD!AH25</f>
        <v>2.4300000000000002</v>
      </c>
      <c r="L25">
        <f>NDMC_EOD!AG25+NDMC_EOD!AH25</f>
        <v>12.04</v>
      </c>
      <c r="M25">
        <f>TPDDL_EOD!AG25+TPDDL_EOD!AH25</f>
        <v>7.73</v>
      </c>
      <c r="N25">
        <f t="shared" si="0"/>
        <v>40</v>
      </c>
      <c r="O25" s="112">
        <f t="shared" si="1"/>
        <v>-40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11.35</v>
      </c>
      <c r="J26">
        <f>BYPL_EOD!AG26+BYPL_EOD!AH26</f>
        <v>6.45</v>
      </c>
      <c r="K26">
        <f>MES_EOD!AG26+MES_EOD!AH26</f>
        <v>2.4300000000000002</v>
      </c>
      <c r="L26">
        <f>NDMC_EOD!AG26+NDMC_EOD!AH26</f>
        <v>12.04</v>
      </c>
      <c r="M26">
        <f>TPDDL_EOD!AG26+TPDDL_EOD!AH26</f>
        <v>7.73</v>
      </c>
      <c r="N26">
        <f t="shared" si="0"/>
        <v>40</v>
      </c>
      <c r="O26" s="112">
        <f t="shared" si="1"/>
        <v>-40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17.02</v>
      </c>
      <c r="J27">
        <f>BYPL_EOD!AG27+BYPL_EOD!AH27</f>
        <v>9.67</v>
      </c>
      <c r="K27">
        <f>MES_EOD!AG27+MES_EOD!AH27</f>
        <v>3.65</v>
      </c>
      <c r="L27">
        <f>NDMC_EOD!AG27+NDMC_EOD!AH27</f>
        <v>18.07</v>
      </c>
      <c r="M27">
        <f>TPDDL_EOD!AG27+TPDDL_EOD!AH27</f>
        <v>11.6</v>
      </c>
      <c r="N27">
        <f t="shared" si="0"/>
        <v>60.01</v>
      </c>
      <c r="O27" s="112">
        <f t="shared" si="1"/>
        <v>-60.01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17.02</v>
      </c>
      <c r="J28">
        <f>BYPL_EOD!AG28+BYPL_EOD!AH28</f>
        <v>9.67</v>
      </c>
      <c r="K28">
        <f>MES_EOD!AG28+MES_EOD!AH28</f>
        <v>3.65</v>
      </c>
      <c r="L28">
        <f>NDMC_EOD!AG28+NDMC_EOD!AH28</f>
        <v>18.07</v>
      </c>
      <c r="M28">
        <f>TPDDL_EOD!AG28+TPDDL_EOD!AH28</f>
        <v>11.6</v>
      </c>
      <c r="N28">
        <f t="shared" si="0"/>
        <v>60.01</v>
      </c>
      <c r="O28" s="112">
        <f t="shared" si="1"/>
        <v>-60.01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22.69</v>
      </c>
      <c r="J29">
        <f>BYPL_EOD!AG29+BYPL_EOD!AH29</f>
        <v>12.89</v>
      </c>
      <c r="K29">
        <f>MES_EOD!AG29+MES_EOD!AH29</f>
        <v>4.8600000000000003</v>
      </c>
      <c r="L29">
        <f>NDMC_EOD!AG29+NDMC_EOD!AH29</f>
        <v>24.09</v>
      </c>
      <c r="M29">
        <f>TPDDL_EOD!AG29+TPDDL_EOD!AH29</f>
        <v>15.47</v>
      </c>
      <c r="N29">
        <f t="shared" si="0"/>
        <v>80</v>
      </c>
      <c r="O29" s="112">
        <f t="shared" si="1"/>
        <v>-80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25.53</v>
      </c>
      <c r="J30">
        <f>BYPL_EOD!AG30+BYPL_EOD!AH30</f>
        <v>14.5</v>
      </c>
      <c r="K30">
        <f>MES_EOD!AG30+MES_EOD!AH30</f>
        <v>5.47</v>
      </c>
      <c r="L30">
        <f>NDMC_EOD!AG30+NDMC_EOD!AH30</f>
        <v>27.1</v>
      </c>
      <c r="M30">
        <f>TPDDL_EOD!AG30+TPDDL_EOD!AH30</f>
        <v>17.399999999999999</v>
      </c>
      <c r="N30">
        <f t="shared" si="0"/>
        <v>90</v>
      </c>
      <c r="O30" s="112">
        <f t="shared" si="1"/>
        <v>-90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0.16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0.16</v>
      </c>
      <c r="G99" s="114">
        <f t="shared" si="12"/>
        <v>0</v>
      </c>
      <c r="H99" s="114"/>
      <c r="I99" s="114">
        <f t="shared" si="12"/>
        <v>2.6239999999999999E-2</v>
      </c>
      <c r="J99" s="114">
        <f t="shared" si="12"/>
        <v>1.4907500000000001E-2</v>
      </c>
      <c r="K99" s="114">
        <f t="shared" si="12"/>
        <v>5.6224999999999999E-3</v>
      </c>
      <c r="L99" s="114">
        <f t="shared" si="12"/>
        <v>2.7852499999999999E-2</v>
      </c>
      <c r="M99" s="114">
        <f t="shared" si="12"/>
        <v>1.7882499999999999E-2</v>
      </c>
      <c r="N99" s="114">
        <f t="shared" si="12"/>
        <v>9.250499999999999E-2</v>
      </c>
      <c r="O99" s="114">
        <f t="shared" si="12"/>
        <v>-9.250499999999999E-2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32.6</v>
      </c>
      <c r="E3">
        <f>GT!N3</f>
        <v>0</v>
      </c>
      <c r="F3">
        <f>B3+C3</f>
        <v>72</v>
      </c>
      <c r="G3">
        <f>D3+E3-X3</f>
        <v>32.6</v>
      </c>
      <c r="H3" s="112"/>
      <c r="I3">
        <f>BRPL_EOD!AA3+BRPL_EOD!AB3</f>
        <v>11.95</v>
      </c>
      <c r="J3">
        <f>BYPL_EOD!AA3+BYPL_EOD!AB3</f>
        <v>8</v>
      </c>
      <c r="K3">
        <f>MES_EOD!AA3+MES_EOD!AB3</f>
        <v>0</v>
      </c>
      <c r="L3">
        <f>NDMC_EOD!AA3+NDMC_EOD!AB3</f>
        <v>1.73</v>
      </c>
      <c r="M3">
        <f>TPDDL_EOD!AA3+TPDDL_EOD!AB3</f>
        <v>12</v>
      </c>
      <c r="N3">
        <f t="shared" ref="N3:N66" si="0">SUM(I3:M3)</f>
        <v>33.68</v>
      </c>
      <c r="O3" s="112">
        <f t="shared" ref="O3:O66" si="1">G3-N3</f>
        <v>-1.0799999999999983</v>
      </c>
      <c r="P3">
        <v>11.566805225653207</v>
      </c>
      <c r="Q3">
        <v>7.7434679334916865</v>
      </c>
      <c r="R3">
        <v>0</v>
      </c>
      <c r="S3">
        <v>1.6745249406175773</v>
      </c>
      <c r="T3">
        <v>11.61520190023753</v>
      </c>
      <c r="U3" s="114">
        <f t="shared" ref="U3:U66" si="2">SUM(P3:T3)</f>
        <v>32.599999999999994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12"/>
      <c r="I4">
        <f>BRPL_EOD!AA4+BRPL_EOD!AB4</f>
        <v>11.95</v>
      </c>
      <c r="J4">
        <f>BYPL_EOD!AA4+BYPL_EOD!AB4</f>
        <v>8</v>
      </c>
      <c r="K4">
        <f>MES_EOD!AA4+MES_EOD!AB4</f>
        <v>0</v>
      </c>
      <c r="L4">
        <f>NDMC_EOD!AA4+NDMC_EOD!AB4</f>
        <v>1.73</v>
      </c>
      <c r="M4">
        <f>TPDDL_EOD!AA4+TPDDL_EOD!AB4</f>
        <v>12</v>
      </c>
      <c r="N4">
        <f t="shared" si="0"/>
        <v>33.68</v>
      </c>
      <c r="O4" s="112">
        <f t="shared" si="1"/>
        <v>-1.0799999999999983</v>
      </c>
      <c r="P4">
        <v>11.566805225653207</v>
      </c>
      <c r="Q4">
        <v>7.7434679334916865</v>
      </c>
      <c r="R4">
        <v>0</v>
      </c>
      <c r="S4">
        <v>1.6745249406175773</v>
      </c>
      <c r="T4">
        <v>11.61520190023753</v>
      </c>
      <c r="U4" s="114">
        <f t="shared" si="2"/>
        <v>32.599999999999994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32.6</v>
      </c>
      <c r="E5">
        <f>GT!N5</f>
        <v>0</v>
      </c>
      <c r="F5">
        <f t="shared" si="4"/>
        <v>72</v>
      </c>
      <c r="G5">
        <f t="shared" si="5"/>
        <v>32.6</v>
      </c>
      <c r="H5" s="112"/>
      <c r="I5">
        <f>BRPL_EOD!AA5+BRPL_EOD!AB5</f>
        <v>11.95</v>
      </c>
      <c r="J5">
        <f>BYPL_EOD!AA5+BYPL_EOD!AB5</f>
        <v>8</v>
      </c>
      <c r="K5">
        <f>MES_EOD!AA5+MES_EOD!AB5</f>
        <v>0</v>
      </c>
      <c r="L5">
        <f>NDMC_EOD!AA5+NDMC_EOD!AB5</f>
        <v>1.73</v>
      </c>
      <c r="M5">
        <f>TPDDL_EOD!AA5+TPDDL_EOD!AB5</f>
        <v>12</v>
      </c>
      <c r="N5">
        <f t="shared" si="0"/>
        <v>33.68</v>
      </c>
      <c r="O5" s="112">
        <f t="shared" si="1"/>
        <v>-1.0799999999999983</v>
      </c>
      <c r="P5">
        <v>11.566805225653207</v>
      </c>
      <c r="Q5">
        <v>7.7434679334916865</v>
      </c>
      <c r="R5">
        <v>0</v>
      </c>
      <c r="S5">
        <v>1.6745249406175773</v>
      </c>
      <c r="T5">
        <v>11.61520190023753</v>
      </c>
      <c r="U5" s="114">
        <f t="shared" si="2"/>
        <v>32.599999999999994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32.6</v>
      </c>
      <c r="E6">
        <f>GT!N6</f>
        <v>0</v>
      </c>
      <c r="F6">
        <f t="shared" si="4"/>
        <v>72</v>
      </c>
      <c r="G6">
        <f t="shared" si="5"/>
        <v>32.6</v>
      </c>
      <c r="H6" s="112"/>
      <c r="I6">
        <f>BRPL_EOD!AA6+BRPL_EOD!AB6</f>
        <v>11.95</v>
      </c>
      <c r="J6">
        <f>BYPL_EOD!AA6+BYPL_EOD!AB6</f>
        <v>8</v>
      </c>
      <c r="K6">
        <f>MES_EOD!AA6+MES_EOD!AB6</f>
        <v>0</v>
      </c>
      <c r="L6">
        <f>NDMC_EOD!AA6+NDMC_EOD!AB6</f>
        <v>1.73</v>
      </c>
      <c r="M6">
        <f>TPDDL_EOD!AA6+TPDDL_EOD!AB6</f>
        <v>12</v>
      </c>
      <c r="N6">
        <f t="shared" si="0"/>
        <v>33.68</v>
      </c>
      <c r="O6" s="112">
        <f t="shared" si="1"/>
        <v>-1.0799999999999983</v>
      </c>
      <c r="P6">
        <v>11.566805225653207</v>
      </c>
      <c r="Q6">
        <v>7.7434679334916865</v>
      </c>
      <c r="R6">
        <v>0</v>
      </c>
      <c r="S6">
        <v>1.6745249406175773</v>
      </c>
      <c r="T6">
        <v>11.61520190023753</v>
      </c>
      <c r="U6" s="114">
        <f t="shared" si="2"/>
        <v>32.599999999999994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32.6</v>
      </c>
      <c r="E7">
        <f>GT!N7</f>
        <v>0</v>
      </c>
      <c r="F7">
        <f t="shared" si="4"/>
        <v>72</v>
      </c>
      <c r="G7">
        <f t="shared" si="5"/>
        <v>32.6</v>
      </c>
      <c r="H7" s="112"/>
      <c r="I7">
        <f>BRPL_EOD!AA7+BRPL_EOD!AB7</f>
        <v>11.95</v>
      </c>
      <c r="J7">
        <f>BYPL_EOD!AA7+BYPL_EOD!AB7</f>
        <v>8</v>
      </c>
      <c r="K7">
        <f>MES_EOD!AA7+MES_EOD!AB7</f>
        <v>0</v>
      </c>
      <c r="L7">
        <f>NDMC_EOD!AA7+NDMC_EOD!AB7</f>
        <v>1.73</v>
      </c>
      <c r="M7">
        <f>TPDDL_EOD!AA7+TPDDL_EOD!AB7</f>
        <v>12</v>
      </c>
      <c r="N7">
        <f t="shared" si="0"/>
        <v>33.68</v>
      </c>
      <c r="O7" s="112">
        <f t="shared" si="1"/>
        <v>-1.0799999999999983</v>
      </c>
      <c r="P7">
        <v>11.566805225653207</v>
      </c>
      <c r="Q7">
        <v>7.7434679334916865</v>
      </c>
      <c r="R7">
        <v>0</v>
      </c>
      <c r="S7">
        <v>1.6745249406175773</v>
      </c>
      <c r="T7">
        <v>11.61520190023753</v>
      </c>
      <c r="U7" s="114">
        <f t="shared" si="2"/>
        <v>32.599999999999994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32.6</v>
      </c>
      <c r="E8">
        <f>GT!N8</f>
        <v>0</v>
      </c>
      <c r="F8">
        <f t="shared" si="4"/>
        <v>72</v>
      </c>
      <c r="G8">
        <f t="shared" si="5"/>
        <v>32.6</v>
      </c>
      <c r="H8" s="112"/>
      <c r="I8">
        <f>BRPL_EOD!AA8+BRPL_EOD!AB8</f>
        <v>11.95</v>
      </c>
      <c r="J8">
        <f>BYPL_EOD!AA8+BYPL_EOD!AB8</f>
        <v>8</v>
      </c>
      <c r="K8">
        <f>MES_EOD!AA8+MES_EOD!AB8</f>
        <v>0</v>
      </c>
      <c r="L8">
        <f>NDMC_EOD!AA8+NDMC_EOD!AB8</f>
        <v>1.73</v>
      </c>
      <c r="M8">
        <f>TPDDL_EOD!AA8+TPDDL_EOD!AB8</f>
        <v>12</v>
      </c>
      <c r="N8">
        <f t="shared" si="0"/>
        <v>33.68</v>
      </c>
      <c r="O8" s="112">
        <f t="shared" si="1"/>
        <v>-1.0799999999999983</v>
      </c>
      <c r="P8">
        <v>11.566805225653207</v>
      </c>
      <c r="Q8">
        <v>7.7434679334916865</v>
      </c>
      <c r="R8">
        <v>0</v>
      </c>
      <c r="S8">
        <v>1.6745249406175773</v>
      </c>
      <c r="T8">
        <v>11.61520190023753</v>
      </c>
      <c r="U8" s="114">
        <f t="shared" si="2"/>
        <v>32.599999999999994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32.6</v>
      </c>
      <c r="E9">
        <f>GT!N9</f>
        <v>0</v>
      </c>
      <c r="F9">
        <f t="shared" si="4"/>
        <v>72</v>
      </c>
      <c r="G9">
        <f t="shared" si="5"/>
        <v>32.6</v>
      </c>
      <c r="H9" s="112"/>
      <c r="I9">
        <f>BRPL_EOD!AA9+BRPL_EOD!AB9</f>
        <v>11.95</v>
      </c>
      <c r="J9">
        <f>BYPL_EOD!AA9+BYPL_EOD!AB9</f>
        <v>8</v>
      </c>
      <c r="K9">
        <f>MES_EOD!AA9+MES_EOD!AB9</f>
        <v>0</v>
      </c>
      <c r="L9">
        <f>NDMC_EOD!AA9+NDMC_EOD!AB9</f>
        <v>1.73</v>
      </c>
      <c r="M9">
        <f>TPDDL_EOD!AA9+TPDDL_EOD!AB9</f>
        <v>12</v>
      </c>
      <c r="N9">
        <f t="shared" si="0"/>
        <v>33.68</v>
      </c>
      <c r="O9" s="112">
        <f t="shared" si="1"/>
        <v>-1.0799999999999983</v>
      </c>
      <c r="P9">
        <v>11.566805225653207</v>
      </c>
      <c r="Q9">
        <v>7.7434679334916865</v>
      </c>
      <c r="R9">
        <v>0</v>
      </c>
      <c r="S9">
        <v>1.6745249406175773</v>
      </c>
      <c r="T9">
        <v>11.61520190023753</v>
      </c>
      <c r="U9" s="114">
        <f t="shared" si="2"/>
        <v>32.599999999999994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32.6</v>
      </c>
      <c r="E10">
        <f>GT!N10</f>
        <v>0</v>
      </c>
      <c r="F10">
        <f t="shared" si="4"/>
        <v>72</v>
      </c>
      <c r="G10">
        <f t="shared" si="5"/>
        <v>32.6</v>
      </c>
      <c r="H10" s="112"/>
      <c r="I10">
        <f>BRPL_EOD!AA10+BRPL_EOD!AB10</f>
        <v>11.95</v>
      </c>
      <c r="J10">
        <f>BYPL_EOD!AA10+BYPL_EOD!AB10</f>
        <v>8</v>
      </c>
      <c r="K10">
        <f>MES_EOD!AA10+MES_EOD!AB10</f>
        <v>0</v>
      </c>
      <c r="L10">
        <f>NDMC_EOD!AA10+NDMC_EOD!AB10</f>
        <v>1.73</v>
      </c>
      <c r="M10">
        <f>TPDDL_EOD!AA10+TPDDL_EOD!AB10</f>
        <v>12</v>
      </c>
      <c r="N10">
        <f t="shared" si="0"/>
        <v>33.68</v>
      </c>
      <c r="O10" s="112">
        <f t="shared" si="1"/>
        <v>-1.0799999999999983</v>
      </c>
      <c r="P10">
        <v>11.566805225653207</v>
      </c>
      <c r="Q10">
        <v>7.7434679334916865</v>
      </c>
      <c r="R10">
        <v>0</v>
      </c>
      <c r="S10">
        <v>1.6745249406175773</v>
      </c>
      <c r="T10">
        <v>11.61520190023753</v>
      </c>
      <c r="U10" s="114">
        <f t="shared" si="2"/>
        <v>32.599999999999994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32.6</v>
      </c>
      <c r="E11">
        <f>GT!N11</f>
        <v>0</v>
      </c>
      <c r="F11">
        <f t="shared" si="4"/>
        <v>72</v>
      </c>
      <c r="G11">
        <f t="shared" si="5"/>
        <v>32.6</v>
      </c>
      <c r="H11" s="112"/>
      <c r="I11">
        <f>BRPL_EOD!AA11+BRPL_EOD!AB11</f>
        <v>12.92</v>
      </c>
      <c r="J11">
        <f>BYPL_EOD!AA11+BYPL_EOD!AB11</f>
        <v>8</v>
      </c>
      <c r="K11">
        <f>MES_EOD!AA11+MES_EOD!AB11</f>
        <v>0</v>
      </c>
      <c r="L11">
        <f>NDMC_EOD!AA11+NDMC_EOD!AB11</f>
        <v>1.73</v>
      </c>
      <c r="M11">
        <f>TPDDL_EOD!AA11+TPDDL_EOD!AB11</f>
        <v>12</v>
      </c>
      <c r="N11">
        <f t="shared" si="0"/>
        <v>34.650000000000006</v>
      </c>
      <c r="O11" s="112">
        <f t="shared" si="1"/>
        <v>-2.0500000000000043</v>
      </c>
      <c r="P11">
        <v>12.155613275613273</v>
      </c>
      <c r="Q11">
        <v>7.5266955266955256</v>
      </c>
      <c r="R11">
        <v>0</v>
      </c>
      <c r="S11">
        <v>1.6276479076479073</v>
      </c>
      <c r="T11">
        <v>11.290043290043288</v>
      </c>
      <c r="U11" s="114">
        <f t="shared" si="2"/>
        <v>32.599999999999994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32.6</v>
      </c>
      <c r="E12">
        <f>GT!N12</f>
        <v>0</v>
      </c>
      <c r="F12">
        <f t="shared" si="4"/>
        <v>72</v>
      </c>
      <c r="G12">
        <f t="shared" si="5"/>
        <v>32.6</v>
      </c>
      <c r="H12" s="112"/>
      <c r="I12">
        <f>BRPL_EOD!AA12+BRPL_EOD!AB12</f>
        <v>12.88</v>
      </c>
      <c r="J12">
        <f>BYPL_EOD!AA12+BYPL_EOD!AB12</f>
        <v>8</v>
      </c>
      <c r="K12">
        <f>MES_EOD!AA12+MES_EOD!AB12</f>
        <v>0</v>
      </c>
      <c r="L12">
        <f>NDMC_EOD!AA12+NDMC_EOD!AB12</f>
        <v>1.78</v>
      </c>
      <c r="M12">
        <f>TPDDL_EOD!AA12+TPDDL_EOD!AB12</f>
        <v>12</v>
      </c>
      <c r="N12">
        <f t="shared" si="0"/>
        <v>34.660000000000004</v>
      </c>
      <c r="O12" s="112">
        <f t="shared" si="1"/>
        <v>-2.0600000000000023</v>
      </c>
      <c r="P12">
        <v>12.114483554529718</v>
      </c>
      <c r="Q12">
        <v>7.5245239469128675</v>
      </c>
      <c r="R12">
        <v>0</v>
      </c>
      <c r="S12">
        <v>1.674206578188113</v>
      </c>
      <c r="T12">
        <v>11.286785920369301</v>
      </c>
      <c r="U12" s="114">
        <f t="shared" si="2"/>
        <v>32.599999999999994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32.6</v>
      </c>
      <c r="E13">
        <f>GT!N13</f>
        <v>0</v>
      </c>
      <c r="F13">
        <f t="shared" si="4"/>
        <v>72</v>
      </c>
      <c r="G13">
        <f t="shared" si="5"/>
        <v>32.6</v>
      </c>
      <c r="H13" s="112"/>
      <c r="I13">
        <f>BRPL_EOD!AA13+BRPL_EOD!AB13</f>
        <v>12.88</v>
      </c>
      <c r="J13">
        <f>BYPL_EOD!AA13+BYPL_EOD!AB13</f>
        <v>8</v>
      </c>
      <c r="K13">
        <f>MES_EOD!AA13+MES_EOD!AB13</f>
        <v>0</v>
      </c>
      <c r="L13">
        <f>NDMC_EOD!AA13+NDMC_EOD!AB13</f>
        <v>1.78</v>
      </c>
      <c r="M13">
        <f>TPDDL_EOD!AA13+TPDDL_EOD!AB13</f>
        <v>12</v>
      </c>
      <c r="N13">
        <f t="shared" si="0"/>
        <v>34.660000000000004</v>
      </c>
      <c r="O13" s="112">
        <f t="shared" si="1"/>
        <v>-2.0600000000000023</v>
      </c>
      <c r="P13">
        <v>12.114483554529718</v>
      </c>
      <c r="Q13">
        <v>7.5245239469128675</v>
      </c>
      <c r="R13">
        <v>0</v>
      </c>
      <c r="S13">
        <v>1.674206578188113</v>
      </c>
      <c r="T13">
        <v>11.286785920369301</v>
      </c>
      <c r="U13" s="114">
        <f t="shared" si="2"/>
        <v>32.599999999999994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32.6</v>
      </c>
      <c r="E14">
        <f>GT!N14</f>
        <v>0</v>
      </c>
      <c r="F14">
        <f t="shared" si="4"/>
        <v>72</v>
      </c>
      <c r="G14">
        <f t="shared" si="5"/>
        <v>32.6</v>
      </c>
      <c r="H14" s="112"/>
      <c r="I14">
        <f>BRPL_EOD!AA14+BRPL_EOD!AB14</f>
        <v>12.88</v>
      </c>
      <c r="J14">
        <f>BYPL_EOD!AA14+BYPL_EOD!AB14</f>
        <v>8</v>
      </c>
      <c r="K14">
        <f>MES_EOD!AA14+MES_EOD!AB14</f>
        <v>0</v>
      </c>
      <c r="L14">
        <f>NDMC_EOD!AA14+NDMC_EOD!AB14</f>
        <v>1.78</v>
      </c>
      <c r="M14">
        <f>TPDDL_EOD!AA14+TPDDL_EOD!AB14</f>
        <v>12</v>
      </c>
      <c r="N14">
        <f t="shared" si="0"/>
        <v>34.660000000000004</v>
      </c>
      <c r="O14" s="112">
        <f t="shared" si="1"/>
        <v>-2.0600000000000023</v>
      </c>
      <c r="P14">
        <v>12.114483554529718</v>
      </c>
      <c r="Q14">
        <v>7.5245239469128675</v>
      </c>
      <c r="R14">
        <v>0</v>
      </c>
      <c r="S14">
        <v>1.674206578188113</v>
      </c>
      <c r="T14">
        <v>11.286785920369301</v>
      </c>
      <c r="U14" s="114">
        <f t="shared" si="2"/>
        <v>32.599999999999994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31.6</v>
      </c>
      <c r="E15">
        <f>GT!N15</f>
        <v>0</v>
      </c>
      <c r="F15">
        <f t="shared" si="4"/>
        <v>72</v>
      </c>
      <c r="G15">
        <f t="shared" si="5"/>
        <v>31.6</v>
      </c>
      <c r="H15" s="112"/>
      <c r="I15">
        <f>BRPL_EOD!AA15+BRPL_EOD!AB15</f>
        <v>12.88</v>
      </c>
      <c r="J15">
        <f>BYPL_EOD!AA15+BYPL_EOD!AB15</f>
        <v>8</v>
      </c>
      <c r="K15">
        <f>MES_EOD!AA15+MES_EOD!AB15</f>
        <v>0</v>
      </c>
      <c r="L15">
        <f>NDMC_EOD!AA15+NDMC_EOD!AB15</f>
        <v>1.78</v>
      </c>
      <c r="M15">
        <f>TPDDL_EOD!AA15+TPDDL_EOD!AB15</f>
        <v>12</v>
      </c>
      <c r="N15">
        <f t="shared" si="0"/>
        <v>34.660000000000004</v>
      </c>
      <c r="O15" s="112">
        <f t="shared" si="1"/>
        <v>-3.0600000000000023</v>
      </c>
      <c r="P15">
        <v>11.742873629544142</v>
      </c>
      <c r="Q15">
        <v>7.2937103289094054</v>
      </c>
      <c r="R15">
        <v>0</v>
      </c>
      <c r="S15">
        <v>1.6228505481823428</v>
      </c>
      <c r="T15">
        <v>10.940565493364108</v>
      </c>
      <c r="U15" s="114">
        <f t="shared" si="2"/>
        <v>31.599999999999998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31.6</v>
      </c>
      <c r="E16">
        <f>GT!N16</f>
        <v>0</v>
      </c>
      <c r="F16">
        <f t="shared" si="4"/>
        <v>72</v>
      </c>
      <c r="G16">
        <f t="shared" si="5"/>
        <v>31.6</v>
      </c>
      <c r="H16" s="112"/>
      <c r="I16">
        <f>BRPL_EOD!AA16+BRPL_EOD!AB16</f>
        <v>12.88</v>
      </c>
      <c r="J16">
        <f>BYPL_EOD!AA16+BYPL_EOD!AB16</f>
        <v>8</v>
      </c>
      <c r="K16">
        <f>MES_EOD!AA16+MES_EOD!AB16</f>
        <v>0</v>
      </c>
      <c r="L16">
        <f>NDMC_EOD!AA16+NDMC_EOD!AB16</f>
        <v>1.78</v>
      </c>
      <c r="M16">
        <f>TPDDL_EOD!AA16+TPDDL_EOD!AB16</f>
        <v>12</v>
      </c>
      <c r="N16">
        <f t="shared" si="0"/>
        <v>34.660000000000004</v>
      </c>
      <c r="O16" s="112">
        <f t="shared" si="1"/>
        <v>-3.0600000000000023</v>
      </c>
      <c r="P16">
        <v>11.742873629544142</v>
      </c>
      <c r="Q16">
        <v>7.2937103289094054</v>
      </c>
      <c r="R16">
        <v>0</v>
      </c>
      <c r="S16">
        <v>1.6228505481823428</v>
      </c>
      <c r="T16">
        <v>10.940565493364108</v>
      </c>
      <c r="U16" s="114">
        <f t="shared" si="2"/>
        <v>31.599999999999998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31.6</v>
      </c>
      <c r="E17">
        <f>GT!N17</f>
        <v>0</v>
      </c>
      <c r="F17">
        <f t="shared" si="4"/>
        <v>72</v>
      </c>
      <c r="G17">
        <f t="shared" si="5"/>
        <v>31.6</v>
      </c>
      <c r="H17" s="112"/>
      <c r="I17">
        <f>BRPL_EOD!AA17+BRPL_EOD!AB17</f>
        <v>12.88</v>
      </c>
      <c r="J17">
        <f>BYPL_EOD!AA17+BYPL_EOD!AB17</f>
        <v>8</v>
      </c>
      <c r="K17">
        <f>MES_EOD!AA17+MES_EOD!AB17</f>
        <v>0</v>
      </c>
      <c r="L17">
        <f>NDMC_EOD!AA17+NDMC_EOD!AB17</f>
        <v>1.78</v>
      </c>
      <c r="M17">
        <f>TPDDL_EOD!AA17+TPDDL_EOD!AB17</f>
        <v>12</v>
      </c>
      <c r="N17">
        <f t="shared" si="0"/>
        <v>34.660000000000004</v>
      </c>
      <c r="O17" s="112">
        <f t="shared" si="1"/>
        <v>-3.0600000000000023</v>
      </c>
      <c r="P17">
        <v>11.742873629544142</v>
      </c>
      <c r="Q17">
        <v>7.2937103289094054</v>
      </c>
      <c r="R17">
        <v>0</v>
      </c>
      <c r="S17">
        <v>1.6228505481823428</v>
      </c>
      <c r="T17">
        <v>10.940565493364108</v>
      </c>
      <c r="U17" s="114">
        <f t="shared" si="2"/>
        <v>31.599999999999998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31.6</v>
      </c>
      <c r="E18">
        <f>GT!N18</f>
        <v>0</v>
      </c>
      <c r="F18">
        <f t="shared" si="4"/>
        <v>72</v>
      </c>
      <c r="G18">
        <f t="shared" si="5"/>
        <v>31.6</v>
      </c>
      <c r="H18" s="112"/>
      <c r="I18">
        <f>BRPL_EOD!AA18+BRPL_EOD!AB18</f>
        <v>12.88</v>
      </c>
      <c r="J18">
        <f>BYPL_EOD!AA18+BYPL_EOD!AB18</f>
        <v>8</v>
      </c>
      <c r="K18">
        <f>MES_EOD!AA18+MES_EOD!AB18</f>
        <v>0</v>
      </c>
      <c r="L18">
        <f>NDMC_EOD!AA18+NDMC_EOD!AB18</f>
        <v>1.78</v>
      </c>
      <c r="M18">
        <f>TPDDL_EOD!AA18+TPDDL_EOD!AB18</f>
        <v>12</v>
      </c>
      <c r="N18">
        <f t="shared" si="0"/>
        <v>34.660000000000004</v>
      </c>
      <c r="O18" s="112">
        <f t="shared" si="1"/>
        <v>-3.0600000000000023</v>
      </c>
      <c r="P18">
        <v>11.742873629544142</v>
      </c>
      <c r="Q18">
        <v>7.2937103289094054</v>
      </c>
      <c r="R18">
        <v>0</v>
      </c>
      <c r="S18">
        <v>1.6228505481823428</v>
      </c>
      <c r="T18">
        <v>10.940565493364108</v>
      </c>
      <c r="U18" s="114">
        <f t="shared" si="2"/>
        <v>31.599999999999998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31.6</v>
      </c>
      <c r="E19">
        <f>GT!N19</f>
        <v>0</v>
      </c>
      <c r="F19">
        <f t="shared" si="4"/>
        <v>72</v>
      </c>
      <c r="G19">
        <f t="shared" si="5"/>
        <v>31.6</v>
      </c>
      <c r="H19" s="112"/>
      <c r="I19">
        <f>BRPL_EOD!AA19+BRPL_EOD!AB19</f>
        <v>11.9</v>
      </c>
      <c r="J19">
        <f>BYPL_EOD!AA19+BYPL_EOD!AB19</f>
        <v>8</v>
      </c>
      <c r="K19">
        <f>MES_EOD!AA19+MES_EOD!AB19</f>
        <v>0</v>
      </c>
      <c r="L19">
        <f>NDMC_EOD!AA19+NDMC_EOD!AB19</f>
        <v>1.78</v>
      </c>
      <c r="M19">
        <f>TPDDL_EOD!AA19+TPDDL_EOD!AB19</f>
        <v>12</v>
      </c>
      <c r="N19">
        <f t="shared" si="0"/>
        <v>33.68</v>
      </c>
      <c r="O19" s="112">
        <f t="shared" si="1"/>
        <v>-2.0799999999999983</v>
      </c>
      <c r="P19">
        <v>11.165083135391924</v>
      </c>
      <c r="Q19">
        <v>7.5059382422802852</v>
      </c>
      <c r="R19">
        <v>0</v>
      </c>
      <c r="S19">
        <v>1.6700712589073636</v>
      </c>
      <c r="T19">
        <v>11.258907363420429</v>
      </c>
      <c r="U19" s="114">
        <f t="shared" si="2"/>
        <v>31.6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31.6</v>
      </c>
      <c r="E20">
        <f>GT!N20</f>
        <v>0</v>
      </c>
      <c r="F20">
        <f t="shared" si="4"/>
        <v>72</v>
      </c>
      <c r="G20">
        <f t="shared" si="5"/>
        <v>31.6</v>
      </c>
      <c r="H20" s="112"/>
      <c r="I20">
        <f>BRPL_EOD!AA20+BRPL_EOD!AB20</f>
        <v>11.95</v>
      </c>
      <c r="J20">
        <f>BYPL_EOD!AA20+BYPL_EOD!AB20</f>
        <v>8</v>
      </c>
      <c r="K20">
        <f>MES_EOD!AA20+MES_EOD!AB20</f>
        <v>0</v>
      </c>
      <c r="L20">
        <f>NDMC_EOD!AA20+NDMC_EOD!AB20</f>
        <v>1.73</v>
      </c>
      <c r="M20">
        <f>TPDDL_EOD!AA20+TPDDL_EOD!AB20</f>
        <v>12</v>
      </c>
      <c r="N20">
        <f t="shared" si="0"/>
        <v>33.68</v>
      </c>
      <c r="O20" s="112">
        <f t="shared" si="1"/>
        <v>-2.0799999999999983</v>
      </c>
      <c r="P20">
        <v>11.211995249406176</v>
      </c>
      <c r="Q20">
        <v>7.5059382422802852</v>
      </c>
      <c r="R20">
        <v>0</v>
      </c>
      <c r="S20">
        <v>1.6231591448931117</v>
      </c>
      <c r="T20">
        <v>11.258907363420429</v>
      </c>
      <c r="U20" s="114">
        <f t="shared" si="2"/>
        <v>31.6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31.6</v>
      </c>
      <c r="E21">
        <f>GT!N21</f>
        <v>0</v>
      </c>
      <c r="F21">
        <f t="shared" si="4"/>
        <v>72</v>
      </c>
      <c r="G21">
        <f t="shared" si="5"/>
        <v>31.6</v>
      </c>
      <c r="H21" s="112"/>
      <c r="I21">
        <f>BRPL_EOD!AA21+BRPL_EOD!AB21</f>
        <v>11.95</v>
      </c>
      <c r="J21">
        <f>BYPL_EOD!AA21+BYPL_EOD!AB21</f>
        <v>8</v>
      </c>
      <c r="K21">
        <f>MES_EOD!AA21+MES_EOD!AB21</f>
        <v>0</v>
      </c>
      <c r="L21">
        <f>NDMC_EOD!AA21+NDMC_EOD!AB21</f>
        <v>1.73</v>
      </c>
      <c r="M21">
        <f>TPDDL_EOD!AA21+TPDDL_EOD!AB21</f>
        <v>12</v>
      </c>
      <c r="N21">
        <f t="shared" si="0"/>
        <v>33.68</v>
      </c>
      <c r="O21" s="112">
        <f t="shared" si="1"/>
        <v>-2.0799999999999983</v>
      </c>
      <c r="P21">
        <v>11.211995249406176</v>
      </c>
      <c r="Q21">
        <v>7.5059382422802852</v>
      </c>
      <c r="R21">
        <v>0</v>
      </c>
      <c r="S21">
        <v>1.6231591448931117</v>
      </c>
      <c r="T21">
        <v>11.258907363420429</v>
      </c>
      <c r="U21" s="114">
        <f t="shared" si="2"/>
        <v>31.6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31.6</v>
      </c>
      <c r="E22">
        <f>GT!N22</f>
        <v>0</v>
      </c>
      <c r="F22">
        <f t="shared" si="4"/>
        <v>72</v>
      </c>
      <c r="G22">
        <f t="shared" si="5"/>
        <v>31.6</v>
      </c>
      <c r="H22" s="112"/>
      <c r="I22">
        <f>BRPL_EOD!AA22+BRPL_EOD!AB22</f>
        <v>11.95</v>
      </c>
      <c r="J22">
        <f>BYPL_EOD!AA22+BYPL_EOD!AB22</f>
        <v>8</v>
      </c>
      <c r="K22">
        <f>MES_EOD!AA22+MES_EOD!AB22</f>
        <v>0</v>
      </c>
      <c r="L22">
        <f>NDMC_EOD!AA22+NDMC_EOD!AB22</f>
        <v>1.73</v>
      </c>
      <c r="M22">
        <f>TPDDL_EOD!AA22+TPDDL_EOD!AB22</f>
        <v>12</v>
      </c>
      <c r="N22">
        <f t="shared" si="0"/>
        <v>33.68</v>
      </c>
      <c r="O22" s="112">
        <f t="shared" si="1"/>
        <v>-2.0799999999999983</v>
      </c>
      <c r="P22">
        <v>11.211995249406176</v>
      </c>
      <c r="Q22">
        <v>7.5059382422802852</v>
      </c>
      <c r="R22">
        <v>0</v>
      </c>
      <c r="S22">
        <v>1.6231591448931117</v>
      </c>
      <c r="T22">
        <v>11.258907363420429</v>
      </c>
      <c r="U22" s="114">
        <f t="shared" si="2"/>
        <v>31.6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31.6</v>
      </c>
      <c r="E23">
        <f>GT!N23</f>
        <v>0</v>
      </c>
      <c r="F23">
        <f t="shared" si="4"/>
        <v>72</v>
      </c>
      <c r="G23">
        <f t="shared" si="5"/>
        <v>31.6</v>
      </c>
      <c r="H23" s="112"/>
      <c r="I23">
        <f>BRPL_EOD!AA23+BRPL_EOD!AB23</f>
        <v>11.95</v>
      </c>
      <c r="J23">
        <f>BYPL_EOD!AA23+BYPL_EOD!AB23</f>
        <v>8</v>
      </c>
      <c r="K23">
        <f>MES_EOD!AA23+MES_EOD!AB23</f>
        <v>0</v>
      </c>
      <c r="L23">
        <f>NDMC_EOD!AA23+NDMC_EOD!AB23</f>
        <v>1.73</v>
      </c>
      <c r="M23">
        <f>TPDDL_EOD!AA23+TPDDL_EOD!AB23</f>
        <v>12</v>
      </c>
      <c r="N23">
        <f t="shared" si="0"/>
        <v>33.68</v>
      </c>
      <c r="O23" s="112">
        <f t="shared" si="1"/>
        <v>-2.0799999999999983</v>
      </c>
      <c r="P23">
        <v>11.211995249406176</v>
      </c>
      <c r="Q23">
        <v>7.5059382422802852</v>
      </c>
      <c r="R23">
        <v>0</v>
      </c>
      <c r="S23">
        <v>1.6231591448931117</v>
      </c>
      <c r="T23">
        <v>11.258907363420429</v>
      </c>
      <c r="U23" s="114">
        <f t="shared" si="2"/>
        <v>31.6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31.6</v>
      </c>
      <c r="E24">
        <f>GT!N24</f>
        <v>0</v>
      </c>
      <c r="F24">
        <f t="shared" si="4"/>
        <v>72</v>
      </c>
      <c r="G24">
        <f t="shared" si="5"/>
        <v>31.6</v>
      </c>
      <c r="H24" s="112"/>
      <c r="I24">
        <f>BRPL_EOD!AA24+BRPL_EOD!AB24</f>
        <v>11.95</v>
      </c>
      <c r="J24">
        <f>BYPL_EOD!AA24+BYPL_EOD!AB24</f>
        <v>8</v>
      </c>
      <c r="K24">
        <f>MES_EOD!AA24+MES_EOD!AB24</f>
        <v>0</v>
      </c>
      <c r="L24">
        <f>NDMC_EOD!AA24+NDMC_EOD!AB24</f>
        <v>1.73</v>
      </c>
      <c r="M24">
        <f>TPDDL_EOD!AA24+TPDDL_EOD!AB24</f>
        <v>12</v>
      </c>
      <c r="N24">
        <f t="shared" si="0"/>
        <v>33.68</v>
      </c>
      <c r="O24" s="112">
        <f t="shared" si="1"/>
        <v>-2.0799999999999983</v>
      </c>
      <c r="P24">
        <v>11.211995249406176</v>
      </c>
      <c r="Q24">
        <v>7.5059382422802852</v>
      </c>
      <c r="R24">
        <v>0</v>
      </c>
      <c r="S24">
        <v>1.6231591448931117</v>
      </c>
      <c r="T24">
        <v>11.258907363420429</v>
      </c>
      <c r="U24" s="114">
        <f t="shared" si="2"/>
        <v>31.6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31.6</v>
      </c>
      <c r="E25">
        <f>GT!N25</f>
        <v>0</v>
      </c>
      <c r="F25">
        <f t="shared" si="4"/>
        <v>72</v>
      </c>
      <c r="G25">
        <f t="shared" si="5"/>
        <v>31.6</v>
      </c>
      <c r="H25" s="112"/>
      <c r="I25">
        <f>BRPL_EOD!AA25+BRPL_EOD!AB25</f>
        <v>11.95</v>
      </c>
      <c r="J25">
        <f>BYPL_EOD!AA25+BYPL_EOD!AB25</f>
        <v>8</v>
      </c>
      <c r="K25">
        <f>MES_EOD!AA25+MES_EOD!AB25</f>
        <v>0</v>
      </c>
      <c r="L25">
        <f>NDMC_EOD!AA25+NDMC_EOD!AB25</f>
        <v>1.73</v>
      </c>
      <c r="M25">
        <f>TPDDL_EOD!AA25+TPDDL_EOD!AB25</f>
        <v>12</v>
      </c>
      <c r="N25">
        <f t="shared" si="0"/>
        <v>33.68</v>
      </c>
      <c r="O25" s="112">
        <f t="shared" si="1"/>
        <v>-2.0799999999999983</v>
      </c>
      <c r="P25">
        <v>11.211995249406176</v>
      </c>
      <c r="Q25">
        <v>7.5059382422802852</v>
      </c>
      <c r="R25">
        <v>0</v>
      </c>
      <c r="S25">
        <v>1.6231591448931117</v>
      </c>
      <c r="T25">
        <v>11.258907363420429</v>
      </c>
      <c r="U25" s="114">
        <f t="shared" si="2"/>
        <v>31.6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31.6</v>
      </c>
      <c r="E26">
        <f>GT!N26</f>
        <v>0</v>
      </c>
      <c r="F26">
        <f t="shared" si="4"/>
        <v>72</v>
      </c>
      <c r="G26">
        <f t="shared" si="5"/>
        <v>31.6</v>
      </c>
      <c r="H26" s="112"/>
      <c r="I26">
        <f>BRPL_EOD!AA26+BRPL_EOD!AB26</f>
        <v>11.95</v>
      </c>
      <c r="J26">
        <f>BYPL_EOD!AA26+BYPL_EOD!AB26</f>
        <v>8</v>
      </c>
      <c r="K26">
        <f>MES_EOD!AA26+MES_EOD!AB26</f>
        <v>0</v>
      </c>
      <c r="L26">
        <f>NDMC_EOD!AA26+NDMC_EOD!AB26</f>
        <v>1.73</v>
      </c>
      <c r="M26">
        <f>TPDDL_EOD!AA26+TPDDL_EOD!AB26</f>
        <v>12</v>
      </c>
      <c r="N26">
        <f t="shared" si="0"/>
        <v>33.68</v>
      </c>
      <c r="O26" s="112">
        <f t="shared" si="1"/>
        <v>-2.0799999999999983</v>
      </c>
      <c r="P26">
        <v>11.211995249406176</v>
      </c>
      <c r="Q26">
        <v>7.5059382422802852</v>
      </c>
      <c r="R26">
        <v>0</v>
      </c>
      <c r="S26">
        <v>1.6231591448931117</v>
      </c>
      <c r="T26">
        <v>11.258907363420429</v>
      </c>
      <c r="U26" s="114">
        <f t="shared" si="2"/>
        <v>31.6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31.6</v>
      </c>
      <c r="E27">
        <f>GT!N27</f>
        <v>0</v>
      </c>
      <c r="F27">
        <f t="shared" si="4"/>
        <v>72</v>
      </c>
      <c r="G27">
        <f t="shared" si="5"/>
        <v>31.6</v>
      </c>
      <c r="H27" s="112"/>
      <c r="I27">
        <f>BRPL_EOD!AA27+BRPL_EOD!AB27</f>
        <v>11.9</v>
      </c>
      <c r="J27">
        <f>BYPL_EOD!AA27+BYPL_EOD!AB27</f>
        <v>8</v>
      </c>
      <c r="K27">
        <f>MES_EOD!AA27+MES_EOD!AB27</f>
        <v>0</v>
      </c>
      <c r="L27">
        <f>NDMC_EOD!AA27+NDMC_EOD!AB27</f>
        <v>1.78</v>
      </c>
      <c r="M27">
        <f>TPDDL_EOD!AA27+TPDDL_EOD!AB27</f>
        <v>12</v>
      </c>
      <c r="N27">
        <f t="shared" si="0"/>
        <v>33.68</v>
      </c>
      <c r="O27" s="112">
        <f t="shared" si="1"/>
        <v>-2.0799999999999983</v>
      </c>
      <c r="P27">
        <v>11.165083135391924</v>
      </c>
      <c r="Q27">
        <v>7.5059382422802852</v>
      </c>
      <c r="R27">
        <v>0</v>
      </c>
      <c r="S27">
        <v>1.6700712589073636</v>
      </c>
      <c r="T27">
        <v>11.258907363420429</v>
      </c>
      <c r="U27" s="114">
        <f t="shared" si="2"/>
        <v>31.6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32.6</v>
      </c>
      <c r="E28">
        <f>GT!N28</f>
        <v>0</v>
      </c>
      <c r="F28">
        <f t="shared" si="4"/>
        <v>72</v>
      </c>
      <c r="G28">
        <f t="shared" si="5"/>
        <v>32.6</v>
      </c>
      <c r="H28" s="112"/>
      <c r="I28">
        <f>BRPL_EOD!AA28+BRPL_EOD!AB28</f>
        <v>11.9</v>
      </c>
      <c r="J28">
        <f>BYPL_EOD!AA28+BYPL_EOD!AB28</f>
        <v>8</v>
      </c>
      <c r="K28">
        <f>MES_EOD!AA28+MES_EOD!AB28</f>
        <v>0</v>
      </c>
      <c r="L28">
        <f>NDMC_EOD!AA28+NDMC_EOD!AB28</f>
        <v>1.78</v>
      </c>
      <c r="M28">
        <f>TPDDL_EOD!AA28+TPDDL_EOD!AB28</f>
        <v>12</v>
      </c>
      <c r="N28">
        <f t="shared" si="0"/>
        <v>33.68</v>
      </c>
      <c r="O28" s="112">
        <f t="shared" si="1"/>
        <v>-1.0799999999999983</v>
      </c>
      <c r="P28">
        <v>11.518408551068884</v>
      </c>
      <c r="Q28">
        <v>7.7434679334916865</v>
      </c>
      <c r="R28">
        <v>0</v>
      </c>
      <c r="S28">
        <v>1.7229216152019005</v>
      </c>
      <c r="T28">
        <v>11.61520190023753</v>
      </c>
      <c r="U28" s="114">
        <f t="shared" si="2"/>
        <v>32.6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32.6</v>
      </c>
      <c r="E29">
        <f>GT!N29</f>
        <v>0</v>
      </c>
      <c r="F29">
        <f t="shared" si="4"/>
        <v>72</v>
      </c>
      <c r="G29">
        <f t="shared" si="5"/>
        <v>32.6</v>
      </c>
      <c r="H29" s="112"/>
      <c r="I29">
        <f>BRPL_EOD!AA29+BRPL_EOD!AB29</f>
        <v>11.9</v>
      </c>
      <c r="J29">
        <f>BYPL_EOD!AA29+BYPL_EOD!AB29</f>
        <v>8</v>
      </c>
      <c r="K29">
        <f>MES_EOD!AA29+MES_EOD!AB29</f>
        <v>0</v>
      </c>
      <c r="L29">
        <f>NDMC_EOD!AA29+NDMC_EOD!AB29</f>
        <v>1.78</v>
      </c>
      <c r="M29">
        <f>TPDDL_EOD!AA29+TPDDL_EOD!AB29</f>
        <v>12</v>
      </c>
      <c r="N29">
        <f t="shared" si="0"/>
        <v>33.68</v>
      </c>
      <c r="O29" s="112">
        <f t="shared" si="1"/>
        <v>-1.0799999999999983</v>
      </c>
      <c r="P29">
        <v>11.518408551068884</v>
      </c>
      <c r="Q29">
        <v>7.7434679334916865</v>
      </c>
      <c r="R29">
        <v>0</v>
      </c>
      <c r="S29">
        <v>1.7229216152019005</v>
      </c>
      <c r="T29">
        <v>11.61520190023753</v>
      </c>
      <c r="U29" s="114">
        <f t="shared" si="2"/>
        <v>32.6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32.6</v>
      </c>
      <c r="E30">
        <f>GT!N30</f>
        <v>0</v>
      </c>
      <c r="F30">
        <f t="shared" si="4"/>
        <v>72</v>
      </c>
      <c r="G30">
        <f t="shared" si="5"/>
        <v>32.6</v>
      </c>
      <c r="H30" s="112"/>
      <c r="I30">
        <f>BRPL_EOD!AA30+BRPL_EOD!AB30</f>
        <v>11.9</v>
      </c>
      <c r="J30">
        <f>BYPL_EOD!AA30+BYPL_EOD!AB30</f>
        <v>8</v>
      </c>
      <c r="K30">
        <f>MES_EOD!AA30+MES_EOD!AB30</f>
        <v>0</v>
      </c>
      <c r="L30">
        <f>NDMC_EOD!AA30+NDMC_EOD!AB30</f>
        <v>1.78</v>
      </c>
      <c r="M30">
        <f>TPDDL_EOD!AA30+TPDDL_EOD!AB30</f>
        <v>12</v>
      </c>
      <c r="N30">
        <f t="shared" si="0"/>
        <v>33.68</v>
      </c>
      <c r="O30" s="112">
        <f t="shared" si="1"/>
        <v>-1.0799999999999983</v>
      </c>
      <c r="P30">
        <v>11.518408551068884</v>
      </c>
      <c r="Q30">
        <v>7.7434679334916865</v>
      </c>
      <c r="R30">
        <v>0</v>
      </c>
      <c r="S30">
        <v>1.7229216152019005</v>
      </c>
      <c r="T30">
        <v>11.61520190023753</v>
      </c>
      <c r="U30" s="114">
        <f t="shared" si="2"/>
        <v>32.6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32.6</v>
      </c>
      <c r="E31">
        <f>GT!N31</f>
        <v>0</v>
      </c>
      <c r="F31">
        <f t="shared" si="4"/>
        <v>72</v>
      </c>
      <c r="G31">
        <f t="shared" si="5"/>
        <v>32.6</v>
      </c>
      <c r="H31" s="112"/>
      <c r="I31">
        <f>BRPL_EOD!AA31+BRPL_EOD!AB31</f>
        <v>11.95</v>
      </c>
      <c r="J31">
        <f>BYPL_EOD!AA31+BYPL_EOD!AB31</f>
        <v>8</v>
      </c>
      <c r="K31">
        <f>MES_EOD!AA31+MES_EOD!AB31</f>
        <v>0</v>
      </c>
      <c r="L31">
        <f>NDMC_EOD!AA31+NDMC_EOD!AB31</f>
        <v>1.73</v>
      </c>
      <c r="M31">
        <f>TPDDL_EOD!AA31+TPDDL_EOD!AB31</f>
        <v>12</v>
      </c>
      <c r="N31">
        <f t="shared" si="0"/>
        <v>33.68</v>
      </c>
      <c r="O31" s="112">
        <f t="shared" si="1"/>
        <v>-1.0799999999999983</v>
      </c>
      <c r="P31">
        <v>11.566805225653207</v>
      </c>
      <c r="Q31">
        <v>7.7434679334916865</v>
      </c>
      <c r="R31">
        <v>0</v>
      </c>
      <c r="S31">
        <v>1.6745249406175773</v>
      </c>
      <c r="T31">
        <v>11.61520190023753</v>
      </c>
      <c r="U31" s="114">
        <f t="shared" si="2"/>
        <v>32.599999999999994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32.6</v>
      </c>
      <c r="E32">
        <f>GT!N32</f>
        <v>0</v>
      </c>
      <c r="F32">
        <f t="shared" si="4"/>
        <v>72</v>
      </c>
      <c r="G32">
        <f t="shared" si="5"/>
        <v>32.6</v>
      </c>
      <c r="H32" s="112"/>
      <c r="I32">
        <f>BRPL_EOD!AA32+BRPL_EOD!AB32</f>
        <v>11.95</v>
      </c>
      <c r="J32">
        <f>BYPL_EOD!AA32+BYPL_EOD!AB32</f>
        <v>8</v>
      </c>
      <c r="K32">
        <f>MES_EOD!AA32+MES_EOD!AB32</f>
        <v>0</v>
      </c>
      <c r="L32">
        <f>NDMC_EOD!AA32+NDMC_EOD!AB32</f>
        <v>1.73</v>
      </c>
      <c r="M32">
        <f>TPDDL_EOD!AA32+TPDDL_EOD!AB32</f>
        <v>12</v>
      </c>
      <c r="N32">
        <f t="shared" si="0"/>
        <v>33.68</v>
      </c>
      <c r="O32" s="112">
        <f t="shared" si="1"/>
        <v>-1.0799999999999983</v>
      </c>
      <c r="P32">
        <v>11.566805225653207</v>
      </c>
      <c r="Q32">
        <v>7.7434679334916865</v>
      </c>
      <c r="R32">
        <v>0</v>
      </c>
      <c r="S32">
        <v>1.6745249406175773</v>
      </c>
      <c r="T32">
        <v>11.61520190023753</v>
      </c>
      <c r="U32" s="114">
        <f t="shared" si="2"/>
        <v>32.599999999999994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32.6</v>
      </c>
      <c r="E33">
        <f>GT!N33</f>
        <v>0</v>
      </c>
      <c r="F33">
        <f t="shared" si="4"/>
        <v>72</v>
      </c>
      <c r="G33">
        <f t="shared" si="5"/>
        <v>32.6</v>
      </c>
      <c r="H33" s="112"/>
      <c r="I33">
        <f>BRPL_EOD!AA33+BRPL_EOD!AB33</f>
        <v>11.95</v>
      </c>
      <c r="J33">
        <f>BYPL_EOD!AA33+BYPL_EOD!AB33</f>
        <v>8</v>
      </c>
      <c r="K33">
        <f>MES_EOD!AA33+MES_EOD!AB33</f>
        <v>0</v>
      </c>
      <c r="L33">
        <f>NDMC_EOD!AA33+NDMC_EOD!AB33</f>
        <v>1.73</v>
      </c>
      <c r="M33">
        <f>TPDDL_EOD!AA33+TPDDL_EOD!AB33</f>
        <v>12</v>
      </c>
      <c r="N33">
        <f t="shared" si="0"/>
        <v>33.68</v>
      </c>
      <c r="O33" s="112">
        <f t="shared" si="1"/>
        <v>-1.0799999999999983</v>
      </c>
      <c r="P33">
        <v>11.566805225653207</v>
      </c>
      <c r="Q33">
        <v>7.7434679334916865</v>
      </c>
      <c r="R33">
        <v>0</v>
      </c>
      <c r="S33">
        <v>1.6745249406175773</v>
      </c>
      <c r="T33">
        <v>11.61520190023753</v>
      </c>
      <c r="U33" s="114">
        <f t="shared" si="2"/>
        <v>32.599999999999994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32.6</v>
      </c>
      <c r="E34">
        <f>GT!N34</f>
        <v>0</v>
      </c>
      <c r="F34">
        <f t="shared" si="4"/>
        <v>72</v>
      </c>
      <c r="G34">
        <f t="shared" si="5"/>
        <v>32.6</v>
      </c>
      <c r="H34" s="112"/>
      <c r="I34">
        <f>BRPL_EOD!AA34+BRPL_EOD!AB34</f>
        <v>11.95</v>
      </c>
      <c r="J34">
        <f>BYPL_EOD!AA34+BYPL_EOD!AB34</f>
        <v>8</v>
      </c>
      <c r="K34">
        <f>MES_EOD!AA34+MES_EOD!AB34</f>
        <v>0</v>
      </c>
      <c r="L34">
        <f>NDMC_EOD!AA34+NDMC_EOD!AB34</f>
        <v>1.73</v>
      </c>
      <c r="M34">
        <f>TPDDL_EOD!AA34+TPDDL_EOD!AB34</f>
        <v>12</v>
      </c>
      <c r="N34">
        <f t="shared" si="0"/>
        <v>33.68</v>
      </c>
      <c r="O34" s="112">
        <f t="shared" si="1"/>
        <v>-1.0799999999999983</v>
      </c>
      <c r="P34">
        <v>11.566805225653207</v>
      </c>
      <c r="Q34">
        <v>7.7434679334916865</v>
      </c>
      <c r="R34">
        <v>0</v>
      </c>
      <c r="S34">
        <v>1.6745249406175773</v>
      </c>
      <c r="T34">
        <v>11.61520190023753</v>
      </c>
      <c r="U34" s="114">
        <f t="shared" si="2"/>
        <v>32.599999999999994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32.6</v>
      </c>
      <c r="E35">
        <f>GT!N35</f>
        <v>0</v>
      </c>
      <c r="F35">
        <f t="shared" si="4"/>
        <v>72</v>
      </c>
      <c r="G35">
        <f t="shared" si="5"/>
        <v>32.6</v>
      </c>
      <c r="H35" s="112"/>
      <c r="I35">
        <f>BRPL_EOD!AA35+BRPL_EOD!AB35</f>
        <v>11.95</v>
      </c>
      <c r="J35">
        <f>BYPL_EOD!AA35+BYPL_EOD!AB35</f>
        <v>8</v>
      </c>
      <c r="K35">
        <f>MES_EOD!AA35+MES_EOD!AB35</f>
        <v>0</v>
      </c>
      <c r="L35">
        <f>NDMC_EOD!AA35+NDMC_EOD!AB35</f>
        <v>1.73</v>
      </c>
      <c r="M35">
        <f>TPDDL_EOD!AA35+TPDDL_EOD!AB35</f>
        <v>12</v>
      </c>
      <c r="N35">
        <f t="shared" si="0"/>
        <v>33.68</v>
      </c>
      <c r="O35" s="112">
        <f t="shared" si="1"/>
        <v>-1.0799999999999983</v>
      </c>
      <c r="P35">
        <v>11.566805225653207</v>
      </c>
      <c r="Q35">
        <v>7.7434679334916865</v>
      </c>
      <c r="R35">
        <v>0</v>
      </c>
      <c r="S35">
        <v>1.6745249406175773</v>
      </c>
      <c r="T35">
        <v>11.61520190023753</v>
      </c>
      <c r="U35" s="114">
        <f t="shared" si="2"/>
        <v>32.599999999999994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32.6</v>
      </c>
      <c r="E36">
        <f>GT!N36</f>
        <v>0</v>
      </c>
      <c r="F36">
        <f t="shared" si="4"/>
        <v>72</v>
      </c>
      <c r="G36">
        <f t="shared" si="5"/>
        <v>32.6</v>
      </c>
      <c r="H36" s="112"/>
      <c r="I36">
        <f>BRPL_EOD!AA36+BRPL_EOD!AB36</f>
        <v>11.95</v>
      </c>
      <c r="J36">
        <f>BYPL_EOD!AA36+BYPL_EOD!AB36</f>
        <v>8</v>
      </c>
      <c r="K36">
        <f>MES_EOD!AA36+MES_EOD!AB36</f>
        <v>0</v>
      </c>
      <c r="L36">
        <f>NDMC_EOD!AA36+NDMC_EOD!AB36</f>
        <v>1.73</v>
      </c>
      <c r="M36">
        <f>TPDDL_EOD!AA36+TPDDL_EOD!AB36</f>
        <v>12</v>
      </c>
      <c r="N36">
        <f t="shared" si="0"/>
        <v>33.68</v>
      </c>
      <c r="O36" s="112">
        <f t="shared" si="1"/>
        <v>-1.0799999999999983</v>
      </c>
      <c r="P36">
        <v>11.566805225653207</v>
      </c>
      <c r="Q36">
        <v>7.7434679334916865</v>
      </c>
      <c r="R36">
        <v>0</v>
      </c>
      <c r="S36">
        <v>1.6745249406175773</v>
      </c>
      <c r="T36">
        <v>11.61520190023753</v>
      </c>
      <c r="U36" s="114">
        <f t="shared" si="2"/>
        <v>32.599999999999994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32.6</v>
      </c>
      <c r="E37">
        <f>GT!N37</f>
        <v>0</v>
      </c>
      <c r="F37">
        <f t="shared" si="4"/>
        <v>72</v>
      </c>
      <c r="G37">
        <f t="shared" si="5"/>
        <v>32.6</v>
      </c>
      <c r="H37" s="112"/>
      <c r="I37">
        <f>BRPL_EOD!AA37+BRPL_EOD!AB37</f>
        <v>11.95</v>
      </c>
      <c r="J37">
        <f>BYPL_EOD!AA37+BYPL_EOD!AB37</f>
        <v>8</v>
      </c>
      <c r="K37">
        <f>MES_EOD!AA37+MES_EOD!AB37</f>
        <v>0</v>
      </c>
      <c r="L37">
        <f>NDMC_EOD!AA37+NDMC_EOD!AB37</f>
        <v>1.73</v>
      </c>
      <c r="M37">
        <f>TPDDL_EOD!AA37+TPDDL_EOD!AB37</f>
        <v>12</v>
      </c>
      <c r="N37">
        <f t="shared" si="0"/>
        <v>33.68</v>
      </c>
      <c r="O37" s="112">
        <f t="shared" si="1"/>
        <v>-1.0799999999999983</v>
      </c>
      <c r="P37">
        <v>11.566805225653207</v>
      </c>
      <c r="Q37">
        <v>7.7434679334916865</v>
      </c>
      <c r="R37">
        <v>0</v>
      </c>
      <c r="S37">
        <v>1.6745249406175773</v>
      </c>
      <c r="T37">
        <v>11.61520190023753</v>
      </c>
      <c r="U37" s="114">
        <f t="shared" si="2"/>
        <v>32.599999999999994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31.6</v>
      </c>
      <c r="E38">
        <f>GT!N38</f>
        <v>0</v>
      </c>
      <c r="F38">
        <f t="shared" si="4"/>
        <v>72</v>
      </c>
      <c r="G38">
        <f t="shared" si="5"/>
        <v>31.6</v>
      </c>
      <c r="H38" s="112"/>
      <c r="I38">
        <f>BRPL_EOD!AA38+BRPL_EOD!AB38</f>
        <v>11.95</v>
      </c>
      <c r="J38">
        <f>BYPL_EOD!AA38+BYPL_EOD!AB38</f>
        <v>8</v>
      </c>
      <c r="K38">
        <f>MES_EOD!AA38+MES_EOD!AB38</f>
        <v>0</v>
      </c>
      <c r="L38">
        <f>NDMC_EOD!AA38+NDMC_EOD!AB38</f>
        <v>1.73</v>
      </c>
      <c r="M38">
        <f>TPDDL_EOD!AA38+TPDDL_EOD!AB38</f>
        <v>12</v>
      </c>
      <c r="N38">
        <f t="shared" si="0"/>
        <v>33.68</v>
      </c>
      <c r="O38" s="112">
        <f t="shared" si="1"/>
        <v>-2.0799999999999983</v>
      </c>
      <c r="P38">
        <v>11.211995249406176</v>
      </c>
      <c r="Q38">
        <v>7.5059382422802852</v>
      </c>
      <c r="R38">
        <v>0</v>
      </c>
      <c r="S38">
        <v>1.6231591448931117</v>
      </c>
      <c r="T38">
        <v>11.258907363420429</v>
      </c>
      <c r="U38" s="114">
        <f t="shared" si="2"/>
        <v>31.6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0</v>
      </c>
      <c r="F39">
        <f t="shared" si="4"/>
        <v>72</v>
      </c>
      <c r="G39">
        <f t="shared" si="5"/>
        <v>33.299999999999997</v>
      </c>
      <c r="H39" s="112"/>
      <c r="I39">
        <f>BRPL_EOD!AA39+BRPL_EOD!AB39</f>
        <v>11.95</v>
      </c>
      <c r="J39">
        <f>BYPL_EOD!AA39+BYPL_EOD!AB39</f>
        <v>8</v>
      </c>
      <c r="K39">
        <f>MES_EOD!AA39+MES_EOD!AB39</f>
        <v>0</v>
      </c>
      <c r="L39">
        <f>NDMC_EOD!AA39+NDMC_EOD!AB39</f>
        <v>1.73</v>
      </c>
      <c r="M39">
        <f>TPDDL_EOD!AA39+TPDDL_EOD!AB39</f>
        <v>12</v>
      </c>
      <c r="N39">
        <f t="shared" si="0"/>
        <v>33.68</v>
      </c>
      <c r="O39" s="112">
        <f t="shared" si="1"/>
        <v>-0.38000000000000256</v>
      </c>
      <c r="P39">
        <v>11.815172209026127</v>
      </c>
      <c r="Q39">
        <v>7.9097387173396667</v>
      </c>
      <c r="R39">
        <v>0</v>
      </c>
      <c r="S39">
        <v>1.7104809976247028</v>
      </c>
      <c r="T39">
        <v>11.8646080760095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0</v>
      </c>
      <c r="F40">
        <f t="shared" si="4"/>
        <v>72</v>
      </c>
      <c r="G40">
        <f t="shared" si="5"/>
        <v>33.299999999999997</v>
      </c>
      <c r="H40" s="112"/>
      <c r="I40">
        <f>BRPL_EOD!AA40+BRPL_EOD!AB40</f>
        <v>10.98</v>
      </c>
      <c r="J40">
        <f>BYPL_EOD!AA40+BYPL_EOD!AB40</f>
        <v>8</v>
      </c>
      <c r="K40">
        <f>MES_EOD!AA40+MES_EOD!AB40</f>
        <v>0</v>
      </c>
      <c r="L40">
        <f>NDMC_EOD!AA40+NDMC_EOD!AB40</f>
        <v>1.73</v>
      </c>
      <c r="M40">
        <f>TPDDL_EOD!AA40+TPDDL_EOD!AB40</f>
        <v>12</v>
      </c>
      <c r="N40">
        <f t="shared" si="0"/>
        <v>32.71</v>
      </c>
      <c r="O40" s="112">
        <f t="shared" si="1"/>
        <v>0.58999999999999631</v>
      </c>
      <c r="P40">
        <v>11.178049526138794</v>
      </c>
      <c r="Q40">
        <v>8.1442983797003965</v>
      </c>
      <c r="R40">
        <v>0</v>
      </c>
      <c r="S40">
        <v>1.7612045246102108</v>
      </c>
      <c r="T40">
        <v>12.216447569550596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0</v>
      </c>
      <c r="F41">
        <f t="shared" si="4"/>
        <v>72</v>
      </c>
      <c r="G41">
        <f t="shared" si="5"/>
        <v>33.299999999999997</v>
      </c>
      <c r="H41" s="112"/>
      <c r="I41">
        <f>BRPL_EOD!AA41+BRPL_EOD!AB41</f>
        <v>10.98</v>
      </c>
      <c r="J41">
        <f>BYPL_EOD!AA41+BYPL_EOD!AB41</f>
        <v>8</v>
      </c>
      <c r="K41">
        <f>MES_EOD!AA41+MES_EOD!AB41</f>
        <v>0</v>
      </c>
      <c r="L41">
        <f>NDMC_EOD!AA41+NDMC_EOD!AB41</f>
        <v>1.73</v>
      </c>
      <c r="M41">
        <f>TPDDL_EOD!AA41+TPDDL_EOD!AB41</f>
        <v>12</v>
      </c>
      <c r="N41">
        <f t="shared" si="0"/>
        <v>32.71</v>
      </c>
      <c r="O41" s="112">
        <f t="shared" si="1"/>
        <v>0.58999999999999631</v>
      </c>
      <c r="P41">
        <v>11.178049526138794</v>
      </c>
      <c r="Q41">
        <v>8.1442983797003965</v>
      </c>
      <c r="R41">
        <v>0</v>
      </c>
      <c r="S41">
        <v>1.7612045246102108</v>
      </c>
      <c r="T41">
        <v>12.216447569550596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0</v>
      </c>
      <c r="F42">
        <f t="shared" si="4"/>
        <v>72</v>
      </c>
      <c r="G42">
        <f t="shared" si="5"/>
        <v>33.299999999999997</v>
      </c>
      <c r="H42" s="112"/>
      <c r="I42">
        <f>BRPL_EOD!AA42+BRPL_EOD!AB42</f>
        <v>10.98</v>
      </c>
      <c r="J42">
        <f>BYPL_EOD!AA42+BYPL_EOD!AB42</f>
        <v>8</v>
      </c>
      <c r="K42">
        <f>MES_EOD!AA42+MES_EOD!AB42</f>
        <v>0</v>
      </c>
      <c r="L42">
        <f>NDMC_EOD!AA42+NDMC_EOD!AB42</f>
        <v>1.73</v>
      </c>
      <c r="M42">
        <f>TPDDL_EOD!AA42+TPDDL_EOD!AB42</f>
        <v>12</v>
      </c>
      <c r="N42">
        <f t="shared" si="0"/>
        <v>32.71</v>
      </c>
      <c r="O42" s="112">
        <f t="shared" si="1"/>
        <v>0.58999999999999631</v>
      </c>
      <c r="P42">
        <v>11.178049526138794</v>
      </c>
      <c r="Q42">
        <v>8.1442983797003965</v>
      </c>
      <c r="R42">
        <v>0</v>
      </c>
      <c r="S42">
        <v>1.7612045246102108</v>
      </c>
      <c r="T42">
        <v>12.216447569550596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11.02</v>
      </c>
      <c r="J43">
        <f>BYPL_EOD!AA43+BYPL_EOD!AB43</f>
        <v>8</v>
      </c>
      <c r="K43">
        <f>MES_EOD!AA43+MES_EOD!AB43</f>
        <v>0</v>
      </c>
      <c r="L43">
        <f>NDMC_EOD!AA43+NDMC_EOD!AB43</f>
        <v>1.68</v>
      </c>
      <c r="M43">
        <f>TPDDL_EOD!AA43+TPDDL_EOD!AB43</f>
        <v>12</v>
      </c>
      <c r="N43">
        <f t="shared" si="0"/>
        <v>32.700000000000003</v>
      </c>
      <c r="O43" s="112">
        <f t="shared" si="1"/>
        <v>0.59999999999999432</v>
      </c>
      <c r="P43">
        <v>11.222201834862384</v>
      </c>
      <c r="Q43">
        <v>8.1467889908256872</v>
      </c>
      <c r="R43">
        <v>0</v>
      </c>
      <c r="S43">
        <v>1.7108256880733941</v>
      </c>
      <c r="T43">
        <v>12.220183486238531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11.02</v>
      </c>
      <c r="J44">
        <f>BYPL_EOD!AA44+BYPL_EOD!AB44</f>
        <v>8</v>
      </c>
      <c r="K44">
        <f>MES_EOD!AA44+MES_EOD!AB44</f>
        <v>0</v>
      </c>
      <c r="L44">
        <f>NDMC_EOD!AA44+NDMC_EOD!AB44</f>
        <v>1.68</v>
      </c>
      <c r="M44">
        <f>TPDDL_EOD!AA44+TPDDL_EOD!AB44</f>
        <v>12</v>
      </c>
      <c r="N44">
        <f t="shared" si="0"/>
        <v>32.700000000000003</v>
      </c>
      <c r="O44" s="112">
        <f t="shared" si="1"/>
        <v>0.59999999999999432</v>
      </c>
      <c r="P44">
        <v>11.222201834862384</v>
      </c>
      <c r="Q44">
        <v>8.1467889908256872</v>
      </c>
      <c r="R44">
        <v>0</v>
      </c>
      <c r="S44">
        <v>1.7108256880733941</v>
      </c>
      <c r="T44">
        <v>12.220183486238531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11.02</v>
      </c>
      <c r="J45">
        <f>BYPL_EOD!AA45+BYPL_EOD!AB45</f>
        <v>8</v>
      </c>
      <c r="K45">
        <f>MES_EOD!AA45+MES_EOD!AB45</f>
        <v>0</v>
      </c>
      <c r="L45">
        <f>NDMC_EOD!AA45+NDMC_EOD!AB45</f>
        <v>1.68</v>
      </c>
      <c r="M45">
        <f>TPDDL_EOD!AA45+TPDDL_EOD!AB45</f>
        <v>12</v>
      </c>
      <c r="N45">
        <f t="shared" si="0"/>
        <v>32.700000000000003</v>
      </c>
      <c r="O45" s="112">
        <f t="shared" si="1"/>
        <v>0.59999999999999432</v>
      </c>
      <c r="P45">
        <v>11.222201834862384</v>
      </c>
      <c r="Q45">
        <v>8.1467889908256872</v>
      </c>
      <c r="R45">
        <v>0</v>
      </c>
      <c r="S45">
        <v>1.7108256880733941</v>
      </c>
      <c r="T45">
        <v>12.220183486238531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11.02</v>
      </c>
      <c r="J46">
        <f>BYPL_EOD!AA46+BYPL_EOD!AB46</f>
        <v>8</v>
      </c>
      <c r="K46">
        <f>MES_EOD!AA46+MES_EOD!AB46</f>
        <v>0</v>
      </c>
      <c r="L46">
        <f>NDMC_EOD!AA46+NDMC_EOD!AB46</f>
        <v>1.68</v>
      </c>
      <c r="M46">
        <f>TPDDL_EOD!AA46+TPDDL_EOD!AB46</f>
        <v>12</v>
      </c>
      <c r="N46">
        <f t="shared" si="0"/>
        <v>32.700000000000003</v>
      </c>
      <c r="O46" s="112">
        <f t="shared" si="1"/>
        <v>0.59999999999999432</v>
      </c>
      <c r="P46">
        <v>11.222201834862384</v>
      </c>
      <c r="Q46">
        <v>8.1467889908256872</v>
      </c>
      <c r="R46">
        <v>0</v>
      </c>
      <c r="S46">
        <v>1.7108256880733941</v>
      </c>
      <c r="T46">
        <v>12.220183486238531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72</v>
      </c>
      <c r="G47">
        <f t="shared" si="5"/>
        <v>34.299999999999997</v>
      </c>
      <c r="H47" s="112"/>
      <c r="I47">
        <f>BRPL_EOD!AA47+BRPL_EOD!AB47</f>
        <v>11.02</v>
      </c>
      <c r="J47">
        <f>BYPL_EOD!AA47+BYPL_EOD!AB47</f>
        <v>8</v>
      </c>
      <c r="K47">
        <f>MES_EOD!AA47+MES_EOD!AB47</f>
        <v>0</v>
      </c>
      <c r="L47">
        <f>NDMC_EOD!AA47+NDMC_EOD!AB47</f>
        <v>1.68</v>
      </c>
      <c r="M47">
        <f>TPDDL_EOD!AA47+TPDDL_EOD!AB47</f>
        <v>12</v>
      </c>
      <c r="N47">
        <f t="shared" si="0"/>
        <v>32.700000000000003</v>
      </c>
      <c r="O47" s="112">
        <f t="shared" si="1"/>
        <v>1.5999999999999943</v>
      </c>
      <c r="P47">
        <v>11.559204892966358</v>
      </c>
      <c r="Q47">
        <v>8.3914373088685004</v>
      </c>
      <c r="R47">
        <v>0</v>
      </c>
      <c r="S47">
        <v>1.7622018348623849</v>
      </c>
      <c r="T47">
        <v>12.587155963302751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72</v>
      </c>
      <c r="G48">
        <f t="shared" si="5"/>
        <v>34.299999999999997</v>
      </c>
      <c r="H48" s="112"/>
      <c r="I48">
        <f>BRPL_EOD!AA48+BRPL_EOD!AB48</f>
        <v>11.07</v>
      </c>
      <c r="J48">
        <f>BYPL_EOD!AA48+BYPL_EOD!AB48</f>
        <v>8</v>
      </c>
      <c r="K48">
        <f>MES_EOD!AA48+MES_EOD!AB48</f>
        <v>0</v>
      </c>
      <c r="L48">
        <f>NDMC_EOD!AA48+NDMC_EOD!AB48</f>
        <v>1.63</v>
      </c>
      <c r="M48">
        <f>TPDDL_EOD!AA48+TPDDL_EOD!AB48</f>
        <v>12</v>
      </c>
      <c r="N48">
        <f t="shared" si="0"/>
        <v>32.700000000000003</v>
      </c>
      <c r="O48" s="112">
        <f t="shared" si="1"/>
        <v>1.5999999999999943</v>
      </c>
      <c r="P48">
        <v>11.611651376146787</v>
      </c>
      <c r="Q48">
        <v>8.3914373088685004</v>
      </c>
      <c r="R48">
        <v>0</v>
      </c>
      <c r="S48">
        <v>1.7097553516819568</v>
      </c>
      <c r="T48">
        <v>12.587155963302751</v>
      </c>
      <c r="U48" s="114">
        <f t="shared" si="2"/>
        <v>34.29999999999999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34.299999999999997</v>
      </c>
      <c r="E49">
        <f>GT!N49</f>
        <v>0</v>
      </c>
      <c r="F49">
        <f t="shared" si="4"/>
        <v>72</v>
      </c>
      <c r="G49">
        <f t="shared" si="5"/>
        <v>34.299999999999997</v>
      </c>
      <c r="H49" s="112"/>
      <c r="I49">
        <f>BRPL_EOD!AA49+BRPL_EOD!AB49</f>
        <v>11.07</v>
      </c>
      <c r="J49">
        <f>BYPL_EOD!AA49+BYPL_EOD!AB49</f>
        <v>8</v>
      </c>
      <c r="K49">
        <f>MES_EOD!AA49+MES_EOD!AB49</f>
        <v>0</v>
      </c>
      <c r="L49">
        <f>NDMC_EOD!AA49+NDMC_EOD!AB49</f>
        <v>1.63</v>
      </c>
      <c r="M49">
        <f>TPDDL_EOD!AA49+TPDDL_EOD!AB49</f>
        <v>12</v>
      </c>
      <c r="N49">
        <f t="shared" si="0"/>
        <v>32.700000000000003</v>
      </c>
      <c r="O49" s="112">
        <f t="shared" si="1"/>
        <v>1.5999999999999943</v>
      </c>
      <c r="P49">
        <v>11.611651376146787</v>
      </c>
      <c r="Q49">
        <v>8.3914373088685004</v>
      </c>
      <c r="R49">
        <v>0</v>
      </c>
      <c r="S49">
        <v>1.7097553516819568</v>
      </c>
      <c r="T49">
        <v>12.587155963302751</v>
      </c>
      <c r="U49" s="114">
        <f t="shared" si="2"/>
        <v>34.29999999999999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34.299999999999997</v>
      </c>
      <c r="E50">
        <f>GT!N50</f>
        <v>0</v>
      </c>
      <c r="F50">
        <f t="shared" si="4"/>
        <v>72</v>
      </c>
      <c r="G50">
        <f t="shared" si="5"/>
        <v>34.299999999999997</v>
      </c>
      <c r="H50" s="112"/>
      <c r="I50">
        <f>BRPL_EOD!AA50+BRPL_EOD!AB50</f>
        <v>11.07</v>
      </c>
      <c r="J50">
        <f>BYPL_EOD!AA50+BYPL_EOD!AB50</f>
        <v>8</v>
      </c>
      <c r="K50">
        <f>MES_EOD!AA50+MES_EOD!AB50</f>
        <v>0</v>
      </c>
      <c r="L50">
        <f>NDMC_EOD!AA50+NDMC_EOD!AB50</f>
        <v>1.63</v>
      </c>
      <c r="M50">
        <f>TPDDL_EOD!AA50+TPDDL_EOD!AB50</f>
        <v>12</v>
      </c>
      <c r="N50">
        <f t="shared" si="0"/>
        <v>32.700000000000003</v>
      </c>
      <c r="O50" s="112">
        <f t="shared" si="1"/>
        <v>1.5999999999999943</v>
      </c>
      <c r="P50">
        <v>11.611651376146787</v>
      </c>
      <c r="Q50">
        <v>8.3914373088685004</v>
      </c>
      <c r="R50">
        <v>0</v>
      </c>
      <c r="S50">
        <v>1.7097553516819568</v>
      </c>
      <c r="T50">
        <v>12.587155963302751</v>
      </c>
      <c r="U50" s="114">
        <f t="shared" si="2"/>
        <v>34.29999999999999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34.299999999999997</v>
      </c>
      <c r="E51">
        <f>GT!N51</f>
        <v>0</v>
      </c>
      <c r="F51">
        <f t="shared" si="4"/>
        <v>72</v>
      </c>
      <c r="G51">
        <f t="shared" si="5"/>
        <v>34.299999999999997</v>
      </c>
      <c r="H51" s="112"/>
      <c r="I51">
        <f>BRPL_EOD!AA51+BRPL_EOD!AB51</f>
        <v>11.12</v>
      </c>
      <c r="J51">
        <f>BYPL_EOD!AA51+BYPL_EOD!AB51</f>
        <v>8</v>
      </c>
      <c r="K51">
        <f>MES_EOD!AA51+MES_EOD!AB51</f>
        <v>0</v>
      </c>
      <c r="L51">
        <f>NDMC_EOD!AA51+NDMC_EOD!AB51</f>
        <v>1.58</v>
      </c>
      <c r="M51">
        <f>TPDDL_EOD!AA51+TPDDL_EOD!AB51</f>
        <v>12</v>
      </c>
      <c r="N51">
        <f t="shared" si="0"/>
        <v>32.699999999999996</v>
      </c>
      <c r="O51" s="112">
        <f t="shared" si="1"/>
        <v>1.6000000000000014</v>
      </c>
      <c r="P51">
        <v>11.664097859327217</v>
      </c>
      <c r="Q51">
        <v>8.3914373088685021</v>
      </c>
      <c r="R51">
        <v>0</v>
      </c>
      <c r="S51">
        <v>1.6573088685015291</v>
      </c>
      <c r="T51">
        <v>12.587155963302752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34.299999999999997</v>
      </c>
      <c r="E52">
        <f>GT!N52</f>
        <v>0</v>
      </c>
      <c r="F52">
        <f t="shared" si="4"/>
        <v>72</v>
      </c>
      <c r="G52">
        <f t="shared" si="5"/>
        <v>34.299999999999997</v>
      </c>
      <c r="H52" s="112"/>
      <c r="I52">
        <f>BRPL_EOD!AA52+BRPL_EOD!AB52</f>
        <v>11.12</v>
      </c>
      <c r="J52">
        <f>BYPL_EOD!AA52+BYPL_EOD!AB52</f>
        <v>8</v>
      </c>
      <c r="K52">
        <f>MES_EOD!AA52+MES_EOD!AB52</f>
        <v>0</v>
      </c>
      <c r="L52">
        <f>NDMC_EOD!AA52+NDMC_EOD!AB52</f>
        <v>1.58</v>
      </c>
      <c r="M52">
        <f>TPDDL_EOD!AA52+TPDDL_EOD!AB52</f>
        <v>12</v>
      </c>
      <c r="N52">
        <f t="shared" si="0"/>
        <v>32.699999999999996</v>
      </c>
      <c r="O52" s="112">
        <f t="shared" si="1"/>
        <v>1.6000000000000014</v>
      </c>
      <c r="P52">
        <v>11.664097859327217</v>
      </c>
      <c r="Q52">
        <v>8.3914373088685021</v>
      </c>
      <c r="R52">
        <v>0</v>
      </c>
      <c r="S52">
        <v>1.6573088685015291</v>
      </c>
      <c r="T52">
        <v>12.587155963302752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34.299999999999997</v>
      </c>
      <c r="E53">
        <f>GT!N53</f>
        <v>0</v>
      </c>
      <c r="F53">
        <f t="shared" si="4"/>
        <v>72</v>
      </c>
      <c r="G53">
        <f t="shared" si="5"/>
        <v>34.299999999999997</v>
      </c>
      <c r="H53" s="112"/>
      <c r="I53">
        <f>BRPL_EOD!AA53+BRPL_EOD!AB53</f>
        <v>11.12</v>
      </c>
      <c r="J53">
        <f>BYPL_EOD!AA53+BYPL_EOD!AB53</f>
        <v>8</v>
      </c>
      <c r="K53">
        <f>MES_EOD!AA53+MES_EOD!AB53</f>
        <v>0</v>
      </c>
      <c r="L53">
        <f>NDMC_EOD!AA53+NDMC_EOD!AB53</f>
        <v>1.58</v>
      </c>
      <c r="M53">
        <f>TPDDL_EOD!AA53+TPDDL_EOD!AB53</f>
        <v>12</v>
      </c>
      <c r="N53">
        <f t="shared" si="0"/>
        <v>32.699999999999996</v>
      </c>
      <c r="O53" s="112">
        <f t="shared" si="1"/>
        <v>1.6000000000000014</v>
      </c>
      <c r="P53">
        <v>11.664097859327217</v>
      </c>
      <c r="Q53">
        <v>8.3914373088685021</v>
      </c>
      <c r="R53">
        <v>0</v>
      </c>
      <c r="S53">
        <v>1.6573088685015291</v>
      </c>
      <c r="T53">
        <v>12.587155963302752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34.299999999999997</v>
      </c>
      <c r="E54">
        <f>GT!N54</f>
        <v>0</v>
      </c>
      <c r="F54">
        <f t="shared" si="4"/>
        <v>72</v>
      </c>
      <c r="G54">
        <f t="shared" si="5"/>
        <v>34.299999999999997</v>
      </c>
      <c r="H54" s="112"/>
      <c r="I54">
        <f>BRPL_EOD!AA54+BRPL_EOD!AB54</f>
        <v>11.12</v>
      </c>
      <c r="J54">
        <f>BYPL_EOD!AA54+BYPL_EOD!AB54</f>
        <v>8</v>
      </c>
      <c r="K54">
        <f>MES_EOD!AA54+MES_EOD!AB54</f>
        <v>0</v>
      </c>
      <c r="L54">
        <f>NDMC_EOD!AA54+NDMC_EOD!AB54</f>
        <v>1.58</v>
      </c>
      <c r="M54">
        <f>TPDDL_EOD!AA54+TPDDL_EOD!AB54</f>
        <v>12</v>
      </c>
      <c r="N54">
        <f t="shared" si="0"/>
        <v>32.699999999999996</v>
      </c>
      <c r="O54" s="112">
        <f t="shared" si="1"/>
        <v>1.6000000000000014</v>
      </c>
      <c r="P54">
        <v>11.664097859327217</v>
      </c>
      <c r="Q54">
        <v>8.3914373088685021</v>
      </c>
      <c r="R54">
        <v>0</v>
      </c>
      <c r="S54">
        <v>1.6573088685015291</v>
      </c>
      <c r="T54">
        <v>12.587155963302752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0</v>
      </c>
      <c r="F55">
        <f t="shared" si="4"/>
        <v>72</v>
      </c>
      <c r="G55">
        <f t="shared" si="5"/>
        <v>33.299999999999997</v>
      </c>
      <c r="H55" s="112"/>
      <c r="I55">
        <f>BRPL_EOD!AA55+BRPL_EOD!AB55</f>
        <v>11.12</v>
      </c>
      <c r="J55">
        <f>BYPL_EOD!AA55+BYPL_EOD!AB55</f>
        <v>8</v>
      </c>
      <c r="K55">
        <f>MES_EOD!AA55+MES_EOD!AB55</f>
        <v>0</v>
      </c>
      <c r="L55">
        <f>NDMC_EOD!AA55+NDMC_EOD!AB55</f>
        <v>1.58</v>
      </c>
      <c r="M55">
        <f>TPDDL_EOD!AA55+TPDDL_EOD!AB55</f>
        <v>12</v>
      </c>
      <c r="N55">
        <f t="shared" si="0"/>
        <v>32.699999999999996</v>
      </c>
      <c r="O55" s="112">
        <f t="shared" si="1"/>
        <v>0.60000000000000142</v>
      </c>
      <c r="P55">
        <v>11.324036697247706</v>
      </c>
      <c r="Q55">
        <v>8.146788990825689</v>
      </c>
      <c r="R55">
        <v>0</v>
      </c>
      <c r="S55">
        <v>1.6089908256880736</v>
      </c>
      <c r="T55">
        <v>12.220183486238533</v>
      </c>
      <c r="U55" s="114">
        <f t="shared" si="2"/>
        <v>33.300000000000004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0</v>
      </c>
      <c r="F56">
        <f t="shared" si="4"/>
        <v>72</v>
      </c>
      <c r="G56">
        <f t="shared" si="5"/>
        <v>33.299999999999997</v>
      </c>
      <c r="H56" s="112"/>
      <c r="I56">
        <f>BRPL_EOD!AA56+BRPL_EOD!AB56</f>
        <v>11.12</v>
      </c>
      <c r="J56">
        <f>BYPL_EOD!AA56+BYPL_EOD!AB56</f>
        <v>8</v>
      </c>
      <c r="K56">
        <f>MES_EOD!AA56+MES_EOD!AB56</f>
        <v>0</v>
      </c>
      <c r="L56">
        <f>NDMC_EOD!AA56+NDMC_EOD!AB56</f>
        <v>1.58</v>
      </c>
      <c r="M56">
        <f>TPDDL_EOD!AA56+TPDDL_EOD!AB56</f>
        <v>12</v>
      </c>
      <c r="N56">
        <f t="shared" si="0"/>
        <v>32.699999999999996</v>
      </c>
      <c r="O56" s="112">
        <f t="shared" si="1"/>
        <v>0.60000000000000142</v>
      </c>
      <c r="P56">
        <v>11.324036697247706</v>
      </c>
      <c r="Q56">
        <v>8.146788990825689</v>
      </c>
      <c r="R56">
        <v>0</v>
      </c>
      <c r="S56">
        <v>1.6089908256880736</v>
      </c>
      <c r="T56">
        <v>12.220183486238533</v>
      </c>
      <c r="U56" s="114">
        <f t="shared" si="2"/>
        <v>33.300000000000004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0</v>
      </c>
      <c r="F57">
        <f t="shared" si="4"/>
        <v>72</v>
      </c>
      <c r="G57">
        <f t="shared" si="5"/>
        <v>33.299999999999997</v>
      </c>
      <c r="H57" s="112"/>
      <c r="I57">
        <f>BRPL_EOD!AA57+BRPL_EOD!AB57</f>
        <v>10.15</v>
      </c>
      <c r="J57">
        <f>BYPL_EOD!AA57+BYPL_EOD!AB57</f>
        <v>8</v>
      </c>
      <c r="K57">
        <f>MES_EOD!AA57+MES_EOD!AB57</f>
        <v>0</v>
      </c>
      <c r="L57">
        <f>NDMC_EOD!AA57+NDMC_EOD!AB57</f>
        <v>1.58</v>
      </c>
      <c r="M57">
        <f>TPDDL_EOD!AA57+TPDDL_EOD!AB57</f>
        <v>12</v>
      </c>
      <c r="N57">
        <f t="shared" si="0"/>
        <v>31.729999999999997</v>
      </c>
      <c r="O57" s="112">
        <f t="shared" si="1"/>
        <v>1.5700000000000003</v>
      </c>
      <c r="P57">
        <v>10.652221872045384</v>
      </c>
      <c r="Q57">
        <v>8.3958398991490704</v>
      </c>
      <c r="R57">
        <v>0</v>
      </c>
      <c r="S57">
        <v>1.6581783800819414</v>
      </c>
      <c r="T57">
        <v>12.593759848723606</v>
      </c>
      <c r="U57" s="114">
        <f t="shared" si="2"/>
        <v>33.300000000000004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0</v>
      </c>
      <c r="F58">
        <f t="shared" si="4"/>
        <v>72</v>
      </c>
      <c r="G58">
        <f t="shared" si="5"/>
        <v>33.299999999999997</v>
      </c>
      <c r="H58" s="112"/>
      <c r="I58">
        <f>BRPL_EOD!AA58+BRPL_EOD!AB58</f>
        <v>10.15</v>
      </c>
      <c r="J58">
        <f>BYPL_EOD!AA58+BYPL_EOD!AB58</f>
        <v>8</v>
      </c>
      <c r="K58">
        <f>MES_EOD!AA58+MES_EOD!AB58</f>
        <v>0</v>
      </c>
      <c r="L58">
        <f>NDMC_EOD!AA58+NDMC_EOD!AB58</f>
        <v>1.58</v>
      </c>
      <c r="M58">
        <f>TPDDL_EOD!AA58+TPDDL_EOD!AB58</f>
        <v>12</v>
      </c>
      <c r="N58">
        <f t="shared" si="0"/>
        <v>31.729999999999997</v>
      </c>
      <c r="O58" s="112">
        <f t="shared" si="1"/>
        <v>1.5700000000000003</v>
      </c>
      <c r="P58">
        <v>10.652221872045384</v>
      </c>
      <c r="Q58">
        <v>8.3958398991490704</v>
      </c>
      <c r="R58">
        <v>0</v>
      </c>
      <c r="S58">
        <v>1.6581783800819414</v>
      </c>
      <c r="T58">
        <v>12.593759848723606</v>
      </c>
      <c r="U58" s="114">
        <f t="shared" si="2"/>
        <v>33.300000000000004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0</v>
      </c>
      <c r="F59">
        <f t="shared" si="4"/>
        <v>72</v>
      </c>
      <c r="G59">
        <f t="shared" si="5"/>
        <v>33.299999999999997</v>
      </c>
      <c r="H59" s="112"/>
      <c r="I59">
        <f>BRPL_EOD!AA59+BRPL_EOD!AB59</f>
        <v>10.15</v>
      </c>
      <c r="J59">
        <f>BYPL_EOD!AA59+BYPL_EOD!AB59</f>
        <v>8</v>
      </c>
      <c r="K59">
        <f>MES_EOD!AA59+MES_EOD!AB59</f>
        <v>0</v>
      </c>
      <c r="L59">
        <f>NDMC_EOD!AA59+NDMC_EOD!AB59</f>
        <v>1.58</v>
      </c>
      <c r="M59">
        <f>TPDDL_EOD!AA59+TPDDL_EOD!AB59</f>
        <v>12</v>
      </c>
      <c r="N59">
        <f t="shared" si="0"/>
        <v>31.729999999999997</v>
      </c>
      <c r="O59" s="112">
        <f t="shared" si="1"/>
        <v>1.5700000000000003</v>
      </c>
      <c r="P59">
        <v>10.652221872045384</v>
      </c>
      <c r="Q59">
        <v>8.3958398991490704</v>
      </c>
      <c r="R59">
        <v>0</v>
      </c>
      <c r="S59">
        <v>1.6581783800819414</v>
      </c>
      <c r="T59">
        <v>12.593759848723606</v>
      </c>
      <c r="U59" s="114">
        <f t="shared" si="2"/>
        <v>33.300000000000004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0</v>
      </c>
      <c r="F60">
        <f t="shared" si="4"/>
        <v>72</v>
      </c>
      <c r="G60">
        <f t="shared" si="5"/>
        <v>33.299999999999997</v>
      </c>
      <c r="H60" s="112"/>
      <c r="I60">
        <f>BRPL_EOD!AA60+BRPL_EOD!AB60</f>
        <v>10.15</v>
      </c>
      <c r="J60">
        <f>BYPL_EOD!AA60+BYPL_EOD!AB60</f>
        <v>8</v>
      </c>
      <c r="K60">
        <f>MES_EOD!AA60+MES_EOD!AB60</f>
        <v>0</v>
      </c>
      <c r="L60">
        <f>NDMC_EOD!AA60+NDMC_EOD!AB60</f>
        <v>1.58</v>
      </c>
      <c r="M60">
        <f>TPDDL_EOD!AA60+TPDDL_EOD!AB60</f>
        <v>12</v>
      </c>
      <c r="N60">
        <f t="shared" si="0"/>
        <v>31.729999999999997</v>
      </c>
      <c r="O60" s="112">
        <f t="shared" si="1"/>
        <v>1.5700000000000003</v>
      </c>
      <c r="P60">
        <v>10.652221872045384</v>
      </c>
      <c r="Q60">
        <v>8.3958398991490704</v>
      </c>
      <c r="R60">
        <v>0</v>
      </c>
      <c r="S60">
        <v>1.6581783800819414</v>
      </c>
      <c r="T60">
        <v>12.593759848723606</v>
      </c>
      <c r="U60" s="114">
        <f t="shared" si="2"/>
        <v>33.300000000000004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0</v>
      </c>
      <c r="F61">
        <f t="shared" si="4"/>
        <v>72</v>
      </c>
      <c r="G61">
        <f t="shared" si="5"/>
        <v>33.299999999999997</v>
      </c>
      <c r="H61" s="112"/>
      <c r="I61">
        <f>BRPL_EOD!AA61+BRPL_EOD!AB61</f>
        <v>10.15</v>
      </c>
      <c r="J61">
        <f>BYPL_EOD!AA61+BYPL_EOD!AB61</f>
        <v>8</v>
      </c>
      <c r="K61">
        <f>MES_EOD!AA61+MES_EOD!AB61</f>
        <v>0</v>
      </c>
      <c r="L61">
        <f>NDMC_EOD!AA61+NDMC_EOD!AB61</f>
        <v>1.58</v>
      </c>
      <c r="M61">
        <f>TPDDL_EOD!AA61+TPDDL_EOD!AB61</f>
        <v>12</v>
      </c>
      <c r="N61">
        <f t="shared" si="0"/>
        <v>31.729999999999997</v>
      </c>
      <c r="O61" s="112">
        <f t="shared" si="1"/>
        <v>1.5700000000000003</v>
      </c>
      <c r="P61">
        <v>10.652221872045384</v>
      </c>
      <c r="Q61">
        <v>8.3958398991490704</v>
      </c>
      <c r="R61">
        <v>0</v>
      </c>
      <c r="S61">
        <v>1.6581783800819414</v>
      </c>
      <c r="T61">
        <v>12.593759848723606</v>
      </c>
      <c r="U61" s="114">
        <f t="shared" si="2"/>
        <v>33.300000000000004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0</v>
      </c>
      <c r="F62">
        <f t="shared" si="4"/>
        <v>72</v>
      </c>
      <c r="G62">
        <f t="shared" si="5"/>
        <v>33.299999999999997</v>
      </c>
      <c r="H62" s="112"/>
      <c r="I62">
        <f>BRPL_EOD!AA62+BRPL_EOD!AB62</f>
        <v>10.15</v>
      </c>
      <c r="J62">
        <f>BYPL_EOD!AA62+BYPL_EOD!AB62</f>
        <v>8</v>
      </c>
      <c r="K62">
        <f>MES_EOD!AA62+MES_EOD!AB62</f>
        <v>0</v>
      </c>
      <c r="L62">
        <f>NDMC_EOD!AA62+NDMC_EOD!AB62</f>
        <v>1.58</v>
      </c>
      <c r="M62">
        <f>TPDDL_EOD!AA62+TPDDL_EOD!AB62</f>
        <v>12</v>
      </c>
      <c r="N62">
        <f t="shared" si="0"/>
        <v>31.729999999999997</v>
      </c>
      <c r="O62" s="112">
        <f t="shared" si="1"/>
        <v>1.5700000000000003</v>
      </c>
      <c r="P62">
        <v>10.652221872045384</v>
      </c>
      <c r="Q62">
        <v>8.3958398991490704</v>
      </c>
      <c r="R62">
        <v>0</v>
      </c>
      <c r="S62">
        <v>1.6581783800819414</v>
      </c>
      <c r="T62">
        <v>12.593759848723606</v>
      </c>
      <c r="U62" s="114">
        <f t="shared" si="2"/>
        <v>33.300000000000004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33.299999999999997</v>
      </c>
      <c r="E63">
        <f>GT!N63</f>
        <v>0</v>
      </c>
      <c r="F63">
        <f t="shared" si="4"/>
        <v>72</v>
      </c>
      <c r="G63">
        <f t="shared" si="5"/>
        <v>33.299999999999997</v>
      </c>
      <c r="H63" s="112"/>
      <c r="I63">
        <f>BRPL_EOD!AA63+BRPL_EOD!AB63</f>
        <v>10.15</v>
      </c>
      <c r="J63">
        <f>BYPL_EOD!AA63+BYPL_EOD!AB63</f>
        <v>8</v>
      </c>
      <c r="K63">
        <f>MES_EOD!AA63+MES_EOD!AB63</f>
        <v>0</v>
      </c>
      <c r="L63">
        <f>NDMC_EOD!AA63+NDMC_EOD!AB63</f>
        <v>1.58</v>
      </c>
      <c r="M63">
        <f>TPDDL_EOD!AA63+TPDDL_EOD!AB63</f>
        <v>12</v>
      </c>
      <c r="N63">
        <f t="shared" si="0"/>
        <v>31.729999999999997</v>
      </c>
      <c r="O63" s="112">
        <f t="shared" si="1"/>
        <v>1.5700000000000003</v>
      </c>
      <c r="P63">
        <v>10.652221872045384</v>
      </c>
      <c r="Q63">
        <v>8.3958398991490704</v>
      </c>
      <c r="R63">
        <v>0</v>
      </c>
      <c r="S63">
        <v>1.6581783800819414</v>
      </c>
      <c r="T63">
        <v>12.593759848723606</v>
      </c>
      <c r="U63" s="114">
        <f t="shared" si="2"/>
        <v>33.300000000000004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33.299999999999997</v>
      </c>
      <c r="E64">
        <f>GT!N64</f>
        <v>0</v>
      </c>
      <c r="F64">
        <f t="shared" si="4"/>
        <v>72</v>
      </c>
      <c r="G64">
        <f t="shared" si="5"/>
        <v>33.299999999999997</v>
      </c>
      <c r="H64" s="112"/>
      <c r="I64">
        <f>BRPL_EOD!AA64+BRPL_EOD!AB64</f>
        <v>11.12</v>
      </c>
      <c r="J64">
        <f>BYPL_EOD!AA64+BYPL_EOD!AB64</f>
        <v>8</v>
      </c>
      <c r="K64">
        <f>MES_EOD!AA64+MES_EOD!AB64</f>
        <v>0</v>
      </c>
      <c r="L64">
        <f>NDMC_EOD!AA64+NDMC_EOD!AB64</f>
        <v>1.58</v>
      </c>
      <c r="M64">
        <f>TPDDL_EOD!AA64+TPDDL_EOD!AB64</f>
        <v>12</v>
      </c>
      <c r="N64">
        <f t="shared" si="0"/>
        <v>32.699999999999996</v>
      </c>
      <c r="O64" s="112">
        <f t="shared" si="1"/>
        <v>0.60000000000000142</v>
      </c>
      <c r="P64">
        <v>11.324036697247706</v>
      </c>
      <c r="Q64">
        <v>8.146788990825689</v>
      </c>
      <c r="R64">
        <v>0</v>
      </c>
      <c r="S64">
        <v>1.6089908256880736</v>
      </c>
      <c r="T64">
        <v>12.220183486238533</v>
      </c>
      <c r="U64" s="114">
        <f t="shared" si="2"/>
        <v>33.300000000000004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33.299999999999997</v>
      </c>
      <c r="E65">
        <f>GT!N65</f>
        <v>0</v>
      </c>
      <c r="F65">
        <f t="shared" si="4"/>
        <v>72</v>
      </c>
      <c r="G65">
        <f t="shared" si="5"/>
        <v>33.299999999999997</v>
      </c>
      <c r="H65" s="112"/>
      <c r="I65">
        <f>BRPL_EOD!AA65+BRPL_EOD!AB65</f>
        <v>11.12</v>
      </c>
      <c r="J65">
        <f>BYPL_EOD!AA65+BYPL_EOD!AB65</f>
        <v>8</v>
      </c>
      <c r="K65">
        <f>MES_EOD!AA65+MES_EOD!AB65</f>
        <v>0</v>
      </c>
      <c r="L65">
        <f>NDMC_EOD!AA65+NDMC_EOD!AB65</f>
        <v>1.58</v>
      </c>
      <c r="M65">
        <f>TPDDL_EOD!AA65+TPDDL_EOD!AB65</f>
        <v>12</v>
      </c>
      <c r="N65">
        <f t="shared" si="0"/>
        <v>32.699999999999996</v>
      </c>
      <c r="O65" s="112">
        <f t="shared" si="1"/>
        <v>0.60000000000000142</v>
      </c>
      <c r="P65">
        <v>11.324036697247706</v>
      </c>
      <c r="Q65">
        <v>8.146788990825689</v>
      </c>
      <c r="R65">
        <v>0</v>
      </c>
      <c r="S65">
        <v>1.6089908256880736</v>
      </c>
      <c r="T65">
        <v>12.220183486238533</v>
      </c>
      <c r="U65" s="114">
        <f t="shared" si="2"/>
        <v>33.300000000000004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33.299999999999997</v>
      </c>
      <c r="E66">
        <f>GT!N66</f>
        <v>0</v>
      </c>
      <c r="F66">
        <f t="shared" si="4"/>
        <v>72</v>
      </c>
      <c r="G66">
        <f t="shared" si="5"/>
        <v>33.299999999999997</v>
      </c>
      <c r="H66" s="112"/>
      <c r="I66">
        <f>BRPL_EOD!AA66+BRPL_EOD!AB66</f>
        <v>11.12</v>
      </c>
      <c r="J66">
        <f>BYPL_EOD!AA66+BYPL_EOD!AB66</f>
        <v>8</v>
      </c>
      <c r="K66">
        <f>MES_EOD!AA66+MES_EOD!AB66</f>
        <v>0</v>
      </c>
      <c r="L66">
        <f>NDMC_EOD!AA66+NDMC_EOD!AB66</f>
        <v>1.58</v>
      </c>
      <c r="M66">
        <f>TPDDL_EOD!AA66+TPDDL_EOD!AB66</f>
        <v>12</v>
      </c>
      <c r="N66">
        <f t="shared" si="0"/>
        <v>32.699999999999996</v>
      </c>
      <c r="O66" s="112">
        <f t="shared" si="1"/>
        <v>0.60000000000000142</v>
      </c>
      <c r="P66">
        <v>11.324036697247706</v>
      </c>
      <c r="Q66">
        <v>8.146788990825689</v>
      </c>
      <c r="R66">
        <v>0</v>
      </c>
      <c r="S66">
        <v>1.6089908256880736</v>
      </c>
      <c r="T66">
        <v>12.220183486238533</v>
      </c>
      <c r="U66" s="114">
        <f t="shared" si="2"/>
        <v>33.300000000000004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33.299999999999997</v>
      </c>
      <c r="E67">
        <f>GT!N67</f>
        <v>0</v>
      </c>
      <c r="F67">
        <f t="shared" si="4"/>
        <v>72</v>
      </c>
      <c r="G67">
        <f t="shared" si="5"/>
        <v>33.299999999999997</v>
      </c>
      <c r="H67" s="112"/>
      <c r="I67">
        <f>BRPL_EOD!AA67+BRPL_EOD!AB67</f>
        <v>11.12</v>
      </c>
      <c r="J67">
        <f>BYPL_EOD!AA67+BYPL_EOD!AB67</f>
        <v>8</v>
      </c>
      <c r="K67">
        <f>MES_EOD!AA67+MES_EOD!AB67</f>
        <v>0</v>
      </c>
      <c r="L67">
        <f>NDMC_EOD!AA67+NDMC_EOD!AB67</f>
        <v>1.58</v>
      </c>
      <c r="M67">
        <f>TPDDL_EOD!AA67+TPDDL_EOD!AB67</f>
        <v>12</v>
      </c>
      <c r="N67">
        <f t="shared" ref="N67:N98" si="6">SUM(I67:M67)</f>
        <v>32.699999999999996</v>
      </c>
      <c r="O67" s="112">
        <f t="shared" ref="O67:O98" si="7">G67-N67</f>
        <v>0.60000000000000142</v>
      </c>
      <c r="P67">
        <v>11.324036697247706</v>
      </c>
      <c r="Q67">
        <v>8.146788990825689</v>
      </c>
      <c r="R67">
        <v>0</v>
      </c>
      <c r="S67">
        <v>1.6089908256880736</v>
      </c>
      <c r="T67">
        <v>12.220183486238533</v>
      </c>
      <c r="U67" s="114">
        <f t="shared" ref="U67:U98" si="8">SUM(P67:T67)</f>
        <v>33.300000000000004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33.299999999999997</v>
      </c>
      <c r="H68" s="112"/>
      <c r="I68">
        <f>BRPL_EOD!AA68+BRPL_EOD!AB68</f>
        <v>11.12</v>
      </c>
      <c r="J68">
        <f>BYPL_EOD!AA68+BYPL_EOD!AB68</f>
        <v>8</v>
      </c>
      <c r="K68">
        <f>MES_EOD!AA68+MES_EOD!AB68</f>
        <v>0</v>
      </c>
      <c r="L68">
        <f>NDMC_EOD!AA68+NDMC_EOD!AB68</f>
        <v>1.58</v>
      </c>
      <c r="M68">
        <f>TPDDL_EOD!AA68+TPDDL_EOD!AB68</f>
        <v>12</v>
      </c>
      <c r="N68">
        <f t="shared" si="6"/>
        <v>32.699999999999996</v>
      </c>
      <c r="O68" s="112">
        <f t="shared" si="7"/>
        <v>0.60000000000000142</v>
      </c>
      <c r="P68">
        <v>11.324036697247706</v>
      </c>
      <c r="Q68">
        <v>8.146788990825689</v>
      </c>
      <c r="R68">
        <v>0</v>
      </c>
      <c r="S68">
        <v>1.6089908256880736</v>
      </c>
      <c r="T68">
        <v>12.220183486238533</v>
      </c>
      <c r="U68" s="114">
        <f t="shared" si="8"/>
        <v>33.300000000000004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33.299999999999997</v>
      </c>
      <c r="E69">
        <f>GT!N69</f>
        <v>0</v>
      </c>
      <c r="F69">
        <f t="shared" si="10"/>
        <v>72</v>
      </c>
      <c r="G69">
        <f t="shared" si="11"/>
        <v>33.299999999999997</v>
      </c>
      <c r="H69" s="112"/>
      <c r="I69">
        <f>BRPL_EOD!AA69+BRPL_EOD!AB69</f>
        <v>11.12</v>
      </c>
      <c r="J69">
        <f>BYPL_EOD!AA69+BYPL_EOD!AB69</f>
        <v>8</v>
      </c>
      <c r="K69">
        <f>MES_EOD!AA69+MES_EOD!AB69</f>
        <v>0</v>
      </c>
      <c r="L69">
        <f>NDMC_EOD!AA69+NDMC_EOD!AB69</f>
        <v>1.58</v>
      </c>
      <c r="M69">
        <f>TPDDL_EOD!AA69+TPDDL_EOD!AB69</f>
        <v>12</v>
      </c>
      <c r="N69">
        <f t="shared" si="6"/>
        <v>32.699999999999996</v>
      </c>
      <c r="O69" s="112">
        <f t="shared" si="7"/>
        <v>0.60000000000000142</v>
      </c>
      <c r="P69">
        <v>11.324036697247706</v>
      </c>
      <c r="Q69">
        <v>8.146788990825689</v>
      </c>
      <c r="R69">
        <v>0</v>
      </c>
      <c r="S69">
        <v>1.6089908256880736</v>
      </c>
      <c r="T69">
        <v>12.220183486238533</v>
      </c>
      <c r="U69" s="114">
        <f t="shared" si="8"/>
        <v>33.300000000000004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33.299999999999997</v>
      </c>
      <c r="E70">
        <f>GT!N70</f>
        <v>0</v>
      </c>
      <c r="F70">
        <f t="shared" si="10"/>
        <v>72</v>
      </c>
      <c r="G70">
        <f t="shared" si="11"/>
        <v>33.299999999999997</v>
      </c>
      <c r="H70" s="112"/>
      <c r="I70">
        <f>BRPL_EOD!AA70+BRPL_EOD!AB70</f>
        <v>11.12</v>
      </c>
      <c r="J70">
        <f>BYPL_EOD!AA70+BYPL_EOD!AB70</f>
        <v>8</v>
      </c>
      <c r="K70">
        <f>MES_EOD!AA70+MES_EOD!AB70</f>
        <v>0</v>
      </c>
      <c r="L70">
        <f>NDMC_EOD!AA70+NDMC_EOD!AB70</f>
        <v>1.58</v>
      </c>
      <c r="M70">
        <f>TPDDL_EOD!AA70+TPDDL_EOD!AB70</f>
        <v>12</v>
      </c>
      <c r="N70">
        <f t="shared" si="6"/>
        <v>32.699999999999996</v>
      </c>
      <c r="O70" s="112">
        <f t="shared" si="7"/>
        <v>0.60000000000000142</v>
      </c>
      <c r="P70">
        <v>11.324036697247706</v>
      </c>
      <c r="Q70">
        <v>8.146788990825689</v>
      </c>
      <c r="R70">
        <v>0</v>
      </c>
      <c r="S70">
        <v>1.6089908256880736</v>
      </c>
      <c r="T70">
        <v>12.220183486238533</v>
      </c>
      <c r="U70" s="114">
        <f t="shared" si="8"/>
        <v>33.300000000000004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33.299999999999997</v>
      </c>
      <c r="E71">
        <f>GT!N71</f>
        <v>0</v>
      </c>
      <c r="F71">
        <f t="shared" si="10"/>
        <v>72</v>
      </c>
      <c r="G71">
        <f t="shared" si="11"/>
        <v>33.299999999999997</v>
      </c>
      <c r="H71" s="112"/>
      <c r="I71">
        <f>BRPL_EOD!AA71+BRPL_EOD!AB71</f>
        <v>11.12</v>
      </c>
      <c r="J71">
        <f>BYPL_EOD!AA71+BYPL_EOD!AB71</f>
        <v>8</v>
      </c>
      <c r="K71">
        <f>MES_EOD!AA71+MES_EOD!AB71</f>
        <v>0</v>
      </c>
      <c r="L71">
        <f>NDMC_EOD!AA71+NDMC_EOD!AB71</f>
        <v>1.58</v>
      </c>
      <c r="M71">
        <f>TPDDL_EOD!AA71+TPDDL_EOD!AB71</f>
        <v>12</v>
      </c>
      <c r="N71">
        <f t="shared" si="6"/>
        <v>32.699999999999996</v>
      </c>
      <c r="O71" s="112">
        <f t="shared" si="7"/>
        <v>0.60000000000000142</v>
      </c>
      <c r="P71">
        <v>11.324036697247706</v>
      </c>
      <c r="Q71">
        <v>8.146788990825689</v>
      </c>
      <c r="R71">
        <v>0</v>
      </c>
      <c r="S71">
        <v>1.6089908256880736</v>
      </c>
      <c r="T71">
        <v>12.220183486238533</v>
      </c>
      <c r="U71" s="114">
        <f t="shared" si="8"/>
        <v>33.300000000000004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33.299999999999997</v>
      </c>
      <c r="E72">
        <f>GT!N72</f>
        <v>0</v>
      </c>
      <c r="F72">
        <f t="shared" si="10"/>
        <v>72</v>
      </c>
      <c r="G72">
        <f t="shared" si="11"/>
        <v>33.299999999999997</v>
      </c>
      <c r="H72" s="112"/>
      <c r="I72">
        <f>BRPL_EOD!AA72+BRPL_EOD!AB72</f>
        <v>11.12</v>
      </c>
      <c r="J72">
        <f>BYPL_EOD!AA72+BYPL_EOD!AB72</f>
        <v>8</v>
      </c>
      <c r="K72">
        <f>MES_EOD!AA72+MES_EOD!AB72</f>
        <v>0</v>
      </c>
      <c r="L72">
        <f>NDMC_EOD!AA72+NDMC_EOD!AB72</f>
        <v>1.58</v>
      </c>
      <c r="M72">
        <f>TPDDL_EOD!AA72+TPDDL_EOD!AB72</f>
        <v>12</v>
      </c>
      <c r="N72">
        <f t="shared" si="6"/>
        <v>32.699999999999996</v>
      </c>
      <c r="O72" s="112">
        <f t="shared" si="7"/>
        <v>0.60000000000000142</v>
      </c>
      <c r="P72">
        <v>11.324036697247706</v>
      </c>
      <c r="Q72">
        <v>8.146788990825689</v>
      </c>
      <c r="R72">
        <v>0</v>
      </c>
      <c r="S72">
        <v>1.6089908256880736</v>
      </c>
      <c r="T72">
        <v>12.220183486238533</v>
      </c>
      <c r="U72" s="114">
        <f t="shared" si="8"/>
        <v>33.300000000000004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12"/>
      <c r="I73">
        <f>BRPL_EOD!AA73+BRPL_EOD!AB73</f>
        <v>11.12</v>
      </c>
      <c r="J73">
        <f>BYPL_EOD!AA73+BYPL_EOD!AB73</f>
        <v>8</v>
      </c>
      <c r="K73">
        <f>MES_EOD!AA73+MES_EOD!AB73</f>
        <v>0</v>
      </c>
      <c r="L73">
        <f>NDMC_EOD!AA73+NDMC_EOD!AB73</f>
        <v>1.58</v>
      </c>
      <c r="M73">
        <f>TPDDL_EOD!AA73+TPDDL_EOD!AB73</f>
        <v>12</v>
      </c>
      <c r="N73">
        <f t="shared" si="6"/>
        <v>32.699999999999996</v>
      </c>
      <c r="O73" s="112">
        <f t="shared" si="7"/>
        <v>0.60000000000000142</v>
      </c>
      <c r="P73">
        <v>11.324036697247706</v>
      </c>
      <c r="Q73">
        <v>8.146788990825689</v>
      </c>
      <c r="R73">
        <v>0</v>
      </c>
      <c r="S73">
        <v>1.6089908256880736</v>
      </c>
      <c r="T73">
        <v>12.220183486238533</v>
      </c>
      <c r="U73" s="114">
        <f t="shared" si="8"/>
        <v>33.300000000000004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12"/>
      <c r="I74">
        <f>BRPL_EOD!AA74+BRPL_EOD!AB74</f>
        <v>11.12</v>
      </c>
      <c r="J74">
        <f>BYPL_EOD!AA74+BYPL_EOD!AB74</f>
        <v>8</v>
      </c>
      <c r="K74">
        <f>MES_EOD!AA74+MES_EOD!AB74</f>
        <v>0</v>
      </c>
      <c r="L74">
        <f>NDMC_EOD!AA74+NDMC_EOD!AB74</f>
        <v>1.58</v>
      </c>
      <c r="M74">
        <f>TPDDL_EOD!AA74+TPDDL_EOD!AB74</f>
        <v>12</v>
      </c>
      <c r="N74">
        <f t="shared" si="6"/>
        <v>32.699999999999996</v>
      </c>
      <c r="O74" s="112">
        <f t="shared" si="7"/>
        <v>0.60000000000000142</v>
      </c>
      <c r="P74">
        <v>11.324036697247706</v>
      </c>
      <c r="Q74">
        <v>8.146788990825689</v>
      </c>
      <c r="R74">
        <v>0</v>
      </c>
      <c r="S74">
        <v>1.6089908256880736</v>
      </c>
      <c r="T74">
        <v>12.220183486238533</v>
      </c>
      <c r="U74" s="114">
        <f t="shared" si="8"/>
        <v>33.300000000000004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11.12</v>
      </c>
      <c r="J75">
        <f>BYPL_EOD!AA75+BYPL_EOD!AB75</f>
        <v>8</v>
      </c>
      <c r="K75">
        <f>MES_EOD!AA75+MES_EOD!AB75</f>
        <v>0</v>
      </c>
      <c r="L75">
        <f>NDMC_EOD!AA75+NDMC_EOD!AB75</f>
        <v>1.58</v>
      </c>
      <c r="M75">
        <f>TPDDL_EOD!AA75+TPDDL_EOD!AB75</f>
        <v>12</v>
      </c>
      <c r="N75">
        <f t="shared" si="6"/>
        <v>32.699999999999996</v>
      </c>
      <c r="O75" s="112">
        <f t="shared" si="7"/>
        <v>-9.9999999999994316E-2</v>
      </c>
      <c r="P75">
        <v>11.08599388379205</v>
      </c>
      <c r="Q75">
        <v>7.9755351681957203</v>
      </c>
      <c r="R75">
        <v>0</v>
      </c>
      <c r="S75">
        <v>1.5751681957186547</v>
      </c>
      <c r="T75">
        <v>11.963302752293581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72</v>
      </c>
      <c r="G76">
        <f t="shared" si="11"/>
        <v>32.6</v>
      </c>
      <c r="H76" s="112"/>
      <c r="I76">
        <f>BRPL_EOD!AA76+BRPL_EOD!AB76</f>
        <v>11.12</v>
      </c>
      <c r="J76">
        <f>BYPL_EOD!AA76+BYPL_EOD!AB76</f>
        <v>8</v>
      </c>
      <c r="K76">
        <f>MES_EOD!AA76+MES_EOD!AB76</f>
        <v>0</v>
      </c>
      <c r="L76">
        <f>NDMC_EOD!AA76+NDMC_EOD!AB76</f>
        <v>1.58</v>
      </c>
      <c r="M76">
        <f>TPDDL_EOD!AA76+TPDDL_EOD!AB76</f>
        <v>12</v>
      </c>
      <c r="N76">
        <f t="shared" si="6"/>
        <v>32.699999999999996</v>
      </c>
      <c r="O76" s="112">
        <f t="shared" si="7"/>
        <v>-9.9999999999994316E-2</v>
      </c>
      <c r="P76">
        <v>11.08599388379205</v>
      </c>
      <c r="Q76">
        <v>7.9755351681957203</v>
      </c>
      <c r="R76">
        <v>0</v>
      </c>
      <c r="S76">
        <v>1.5751681957186547</v>
      </c>
      <c r="T76">
        <v>11.963302752293581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72</v>
      </c>
      <c r="G77">
        <f t="shared" si="11"/>
        <v>32.6</v>
      </c>
      <c r="H77" s="112"/>
      <c r="I77">
        <f>BRPL_EOD!AA77+BRPL_EOD!AB77</f>
        <v>10.15</v>
      </c>
      <c r="J77">
        <f>BYPL_EOD!AA77+BYPL_EOD!AB77</f>
        <v>8</v>
      </c>
      <c r="K77">
        <f>MES_EOD!AA77+MES_EOD!AB77</f>
        <v>0</v>
      </c>
      <c r="L77">
        <f>NDMC_EOD!AA77+NDMC_EOD!AB77</f>
        <v>1.58</v>
      </c>
      <c r="M77">
        <f>TPDDL_EOD!AA77+TPDDL_EOD!AB77</f>
        <v>12</v>
      </c>
      <c r="N77">
        <f t="shared" si="6"/>
        <v>31.729999999999997</v>
      </c>
      <c r="O77" s="112">
        <f t="shared" si="7"/>
        <v>0.87000000000000455</v>
      </c>
      <c r="P77">
        <v>10.42830129215254</v>
      </c>
      <c r="Q77">
        <v>8.219350772139931</v>
      </c>
      <c r="R77">
        <v>0</v>
      </c>
      <c r="S77">
        <v>1.6233217774976365</v>
      </c>
      <c r="T77">
        <v>12.329026158209897</v>
      </c>
      <c r="U77" s="114">
        <f t="shared" si="8"/>
        <v>32.600000000000009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10.15</v>
      </c>
      <c r="J78">
        <f>BYPL_EOD!AA78+BYPL_EOD!AB78</f>
        <v>8</v>
      </c>
      <c r="K78">
        <f>MES_EOD!AA78+MES_EOD!AB78</f>
        <v>0</v>
      </c>
      <c r="L78">
        <f>NDMC_EOD!AA78+NDMC_EOD!AB78</f>
        <v>1.58</v>
      </c>
      <c r="M78">
        <f>TPDDL_EOD!AA78+TPDDL_EOD!AB78</f>
        <v>12</v>
      </c>
      <c r="N78">
        <f t="shared" si="6"/>
        <v>31.729999999999997</v>
      </c>
      <c r="O78" s="112">
        <f t="shared" si="7"/>
        <v>0.87000000000000455</v>
      </c>
      <c r="P78">
        <v>10.42830129215254</v>
      </c>
      <c r="Q78">
        <v>8.219350772139931</v>
      </c>
      <c r="R78">
        <v>0</v>
      </c>
      <c r="S78">
        <v>1.6233217774976365</v>
      </c>
      <c r="T78">
        <v>12.329026158209897</v>
      </c>
      <c r="U78" s="114">
        <f t="shared" si="8"/>
        <v>32.600000000000009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10.15</v>
      </c>
      <c r="J79">
        <f>BYPL_EOD!AA79+BYPL_EOD!AB79</f>
        <v>8</v>
      </c>
      <c r="K79">
        <f>MES_EOD!AA79+MES_EOD!AB79</f>
        <v>0</v>
      </c>
      <c r="L79">
        <f>NDMC_EOD!AA79+NDMC_EOD!AB79</f>
        <v>1.58</v>
      </c>
      <c r="M79">
        <f>TPDDL_EOD!AA79+TPDDL_EOD!AB79</f>
        <v>12</v>
      </c>
      <c r="N79">
        <f t="shared" si="6"/>
        <v>31.729999999999997</v>
      </c>
      <c r="O79" s="112">
        <f t="shared" si="7"/>
        <v>0.87000000000000455</v>
      </c>
      <c r="P79">
        <v>10.42830129215254</v>
      </c>
      <c r="Q79">
        <v>8.219350772139931</v>
      </c>
      <c r="R79">
        <v>0</v>
      </c>
      <c r="S79">
        <v>1.6233217774976365</v>
      </c>
      <c r="T79">
        <v>12.329026158209897</v>
      </c>
      <c r="U79" s="114">
        <f t="shared" si="8"/>
        <v>32.600000000000009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10.15</v>
      </c>
      <c r="J80">
        <f>BYPL_EOD!AA80+BYPL_EOD!AB80</f>
        <v>8</v>
      </c>
      <c r="K80">
        <f>MES_EOD!AA80+MES_EOD!AB80</f>
        <v>0</v>
      </c>
      <c r="L80">
        <f>NDMC_EOD!AA80+NDMC_EOD!AB80</f>
        <v>1.58</v>
      </c>
      <c r="M80">
        <f>TPDDL_EOD!AA80+TPDDL_EOD!AB80</f>
        <v>12</v>
      </c>
      <c r="N80">
        <f t="shared" si="6"/>
        <v>31.729999999999997</v>
      </c>
      <c r="O80" s="112">
        <f t="shared" si="7"/>
        <v>0.87000000000000455</v>
      </c>
      <c r="P80">
        <v>10.42830129215254</v>
      </c>
      <c r="Q80">
        <v>8.219350772139931</v>
      </c>
      <c r="R80">
        <v>0</v>
      </c>
      <c r="S80">
        <v>1.6233217774976365</v>
      </c>
      <c r="T80">
        <v>12.329026158209897</v>
      </c>
      <c r="U80" s="114">
        <f t="shared" si="8"/>
        <v>32.600000000000009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10.15</v>
      </c>
      <c r="J81">
        <f>BYPL_EOD!AA81+BYPL_EOD!AB81</f>
        <v>8</v>
      </c>
      <c r="K81">
        <f>MES_EOD!AA81+MES_EOD!AB81</f>
        <v>0</v>
      </c>
      <c r="L81">
        <f>NDMC_EOD!AA81+NDMC_EOD!AB81</f>
        <v>1.58</v>
      </c>
      <c r="M81">
        <f>TPDDL_EOD!AA81+TPDDL_EOD!AB81</f>
        <v>12</v>
      </c>
      <c r="N81">
        <f t="shared" si="6"/>
        <v>31.729999999999997</v>
      </c>
      <c r="O81" s="112">
        <f t="shared" si="7"/>
        <v>0.87000000000000455</v>
      </c>
      <c r="P81">
        <v>10.42830129215254</v>
      </c>
      <c r="Q81">
        <v>8.219350772139931</v>
      </c>
      <c r="R81">
        <v>0</v>
      </c>
      <c r="S81">
        <v>1.6233217774976365</v>
      </c>
      <c r="T81">
        <v>12.329026158209897</v>
      </c>
      <c r="U81" s="114">
        <f t="shared" si="8"/>
        <v>32.600000000000009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10.15</v>
      </c>
      <c r="J82">
        <f>BYPL_EOD!AA82+BYPL_EOD!AB82</f>
        <v>8</v>
      </c>
      <c r="K82">
        <f>MES_EOD!AA82+MES_EOD!AB82</f>
        <v>0</v>
      </c>
      <c r="L82">
        <f>NDMC_EOD!AA82+NDMC_EOD!AB82</f>
        <v>1.58</v>
      </c>
      <c r="M82">
        <f>TPDDL_EOD!AA82+TPDDL_EOD!AB82</f>
        <v>12</v>
      </c>
      <c r="N82">
        <f t="shared" si="6"/>
        <v>31.729999999999997</v>
      </c>
      <c r="O82" s="112">
        <f t="shared" si="7"/>
        <v>0.87000000000000455</v>
      </c>
      <c r="P82">
        <v>10.42830129215254</v>
      </c>
      <c r="Q82">
        <v>8.219350772139931</v>
      </c>
      <c r="R82">
        <v>0</v>
      </c>
      <c r="S82">
        <v>1.6233217774976365</v>
      </c>
      <c r="T82">
        <v>12.329026158209897</v>
      </c>
      <c r="U82" s="114">
        <f t="shared" si="8"/>
        <v>32.600000000000009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10.15</v>
      </c>
      <c r="J83">
        <f>BYPL_EOD!AA83+BYPL_EOD!AB83</f>
        <v>8</v>
      </c>
      <c r="K83">
        <f>MES_EOD!AA83+MES_EOD!AB83</f>
        <v>0</v>
      </c>
      <c r="L83">
        <f>NDMC_EOD!AA83+NDMC_EOD!AB83</f>
        <v>1.58</v>
      </c>
      <c r="M83">
        <f>TPDDL_EOD!AA83+TPDDL_EOD!AB83</f>
        <v>12</v>
      </c>
      <c r="N83">
        <f t="shared" si="6"/>
        <v>31.729999999999997</v>
      </c>
      <c r="O83" s="112">
        <f t="shared" si="7"/>
        <v>0.87000000000000455</v>
      </c>
      <c r="P83">
        <v>10.42830129215254</v>
      </c>
      <c r="Q83">
        <v>8.219350772139931</v>
      </c>
      <c r="R83">
        <v>0</v>
      </c>
      <c r="S83">
        <v>1.6233217774976365</v>
      </c>
      <c r="T83">
        <v>12.329026158209897</v>
      </c>
      <c r="U83" s="114">
        <f t="shared" si="8"/>
        <v>32.600000000000009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10.15</v>
      </c>
      <c r="J84">
        <f>BYPL_EOD!AA84+BYPL_EOD!AB84</f>
        <v>8</v>
      </c>
      <c r="K84">
        <f>MES_EOD!AA84+MES_EOD!AB84</f>
        <v>0</v>
      </c>
      <c r="L84">
        <f>NDMC_EOD!AA84+NDMC_EOD!AB84</f>
        <v>1.58</v>
      </c>
      <c r="M84">
        <f>TPDDL_EOD!AA84+TPDDL_EOD!AB84</f>
        <v>12</v>
      </c>
      <c r="N84">
        <f t="shared" si="6"/>
        <v>31.729999999999997</v>
      </c>
      <c r="O84" s="112">
        <f t="shared" si="7"/>
        <v>0.87000000000000455</v>
      </c>
      <c r="P84">
        <v>10.42830129215254</v>
      </c>
      <c r="Q84">
        <v>8.219350772139931</v>
      </c>
      <c r="R84">
        <v>0</v>
      </c>
      <c r="S84">
        <v>1.6233217774976365</v>
      </c>
      <c r="T84">
        <v>12.329026158209897</v>
      </c>
      <c r="U84" s="114">
        <f t="shared" si="8"/>
        <v>32.600000000000009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10.15</v>
      </c>
      <c r="J85">
        <f>BYPL_EOD!AA85+BYPL_EOD!AB85</f>
        <v>8</v>
      </c>
      <c r="K85">
        <f>MES_EOD!AA85+MES_EOD!AB85</f>
        <v>0</v>
      </c>
      <c r="L85">
        <f>NDMC_EOD!AA85+NDMC_EOD!AB85</f>
        <v>1.58</v>
      </c>
      <c r="M85">
        <f>TPDDL_EOD!AA85+TPDDL_EOD!AB85</f>
        <v>12</v>
      </c>
      <c r="N85">
        <f t="shared" si="6"/>
        <v>31.729999999999997</v>
      </c>
      <c r="O85" s="112">
        <f t="shared" si="7"/>
        <v>0.87000000000000455</v>
      </c>
      <c r="P85">
        <v>10.42830129215254</v>
      </c>
      <c r="Q85">
        <v>8.219350772139931</v>
      </c>
      <c r="R85">
        <v>0</v>
      </c>
      <c r="S85">
        <v>1.6233217774976365</v>
      </c>
      <c r="T85">
        <v>12.329026158209897</v>
      </c>
      <c r="U85" s="114">
        <f t="shared" si="8"/>
        <v>32.600000000000009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10.15</v>
      </c>
      <c r="J86">
        <f>BYPL_EOD!AA86+BYPL_EOD!AB86</f>
        <v>8</v>
      </c>
      <c r="K86">
        <f>MES_EOD!AA86+MES_EOD!AB86</f>
        <v>0</v>
      </c>
      <c r="L86">
        <f>NDMC_EOD!AA86+NDMC_EOD!AB86</f>
        <v>1.58</v>
      </c>
      <c r="M86">
        <f>TPDDL_EOD!AA86+TPDDL_EOD!AB86</f>
        <v>12</v>
      </c>
      <c r="N86">
        <f t="shared" si="6"/>
        <v>31.729999999999997</v>
      </c>
      <c r="O86" s="112">
        <f t="shared" si="7"/>
        <v>0.87000000000000455</v>
      </c>
      <c r="P86">
        <v>10.42830129215254</v>
      </c>
      <c r="Q86">
        <v>8.219350772139931</v>
      </c>
      <c r="R86">
        <v>0</v>
      </c>
      <c r="S86">
        <v>1.6233217774976365</v>
      </c>
      <c r="T86">
        <v>12.329026158209897</v>
      </c>
      <c r="U86" s="114">
        <f t="shared" si="8"/>
        <v>32.600000000000009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10.15</v>
      </c>
      <c r="J87">
        <f>BYPL_EOD!AA87+BYPL_EOD!AB87</f>
        <v>8</v>
      </c>
      <c r="K87">
        <f>MES_EOD!AA87+MES_EOD!AB87</f>
        <v>0</v>
      </c>
      <c r="L87">
        <f>NDMC_EOD!AA87+NDMC_EOD!AB87</f>
        <v>1.58</v>
      </c>
      <c r="M87">
        <f>TPDDL_EOD!AA87+TPDDL_EOD!AB87</f>
        <v>12</v>
      </c>
      <c r="N87">
        <f t="shared" si="6"/>
        <v>31.729999999999997</v>
      </c>
      <c r="O87" s="112">
        <f t="shared" si="7"/>
        <v>0.87000000000000455</v>
      </c>
      <c r="P87">
        <v>10.42830129215254</v>
      </c>
      <c r="Q87">
        <v>8.219350772139931</v>
      </c>
      <c r="R87">
        <v>0</v>
      </c>
      <c r="S87">
        <v>1.6233217774976365</v>
      </c>
      <c r="T87">
        <v>12.329026158209897</v>
      </c>
      <c r="U87" s="114">
        <f t="shared" si="8"/>
        <v>32.600000000000009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10.15</v>
      </c>
      <c r="J88">
        <f>BYPL_EOD!AA88+BYPL_EOD!AB88</f>
        <v>8</v>
      </c>
      <c r="K88">
        <f>MES_EOD!AA88+MES_EOD!AB88</f>
        <v>0</v>
      </c>
      <c r="L88">
        <f>NDMC_EOD!AA88+NDMC_EOD!AB88</f>
        <v>1.58</v>
      </c>
      <c r="M88">
        <f>TPDDL_EOD!AA88+TPDDL_EOD!AB88</f>
        <v>12</v>
      </c>
      <c r="N88">
        <f t="shared" si="6"/>
        <v>31.729999999999997</v>
      </c>
      <c r="O88" s="112">
        <f t="shared" si="7"/>
        <v>0.87000000000000455</v>
      </c>
      <c r="P88">
        <v>10.42830129215254</v>
      </c>
      <c r="Q88">
        <v>8.219350772139931</v>
      </c>
      <c r="R88">
        <v>0</v>
      </c>
      <c r="S88">
        <v>1.6233217774976365</v>
      </c>
      <c r="T88">
        <v>12.329026158209897</v>
      </c>
      <c r="U88" s="114">
        <f t="shared" si="8"/>
        <v>32.600000000000009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11.12</v>
      </c>
      <c r="J89">
        <f>BYPL_EOD!AA89+BYPL_EOD!AB89</f>
        <v>8</v>
      </c>
      <c r="K89">
        <f>MES_EOD!AA89+MES_EOD!AB89</f>
        <v>0</v>
      </c>
      <c r="L89">
        <f>NDMC_EOD!AA89+NDMC_EOD!AB89</f>
        <v>1.58</v>
      </c>
      <c r="M89">
        <f>TPDDL_EOD!AA89+TPDDL_EOD!AB89</f>
        <v>12</v>
      </c>
      <c r="N89">
        <f t="shared" si="6"/>
        <v>32.699999999999996</v>
      </c>
      <c r="O89" s="112">
        <f t="shared" si="7"/>
        <v>-9.9999999999994316E-2</v>
      </c>
      <c r="P89">
        <v>11.08599388379205</v>
      </c>
      <c r="Q89">
        <v>7.9755351681957203</v>
      </c>
      <c r="R89">
        <v>0</v>
      </c>
      <c r="S89">
        <v>1.5751681957186547</v>
      </c>
      <c r="T89">
        <v>11.963302752293581</v>
      </c>
      <c r="U89" s="114">
        <f t="shared" si="8"/>
        <v>32.6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11.12</v>
      </c>
      <c r="J90">
        <f>BYPL_EOD!AA90+BYPL_EOD!AB90</f>
        <v>8</v>
      </c>
      <c r="K90">
        <f>MES_EOD!AA90+MES_EOD!AB90</f>
        <v>0</v>
      </c>
      <c r="L90">
        <f>NDMC_EOD!AA90+NDMC_EOD!AB90</f>
        <v>1.58</v>
      </c>
      <c r="M90">
        <f>TPDDL_EOD!AA90+TPDDL_EOD!AB90</f>
        <v>12</v>
      </c>
      <c r="N90">
        <f t="shared" si="6"/>
        <v>32.699999999999996</v>
      </c>
      <c r="O90" s="112">
        <f t="shared" si="7"/>
        <v>-9.9999999999994316E-2</v>
      </c>
      <c r="P90">
        <v>11.08599388379205</v>
      </c>
      <c r="Q90">
        <v>7.9755351681957203</v>
      </c>
      <c r="R90">
        <v>0</v>
      </c>
      <c r="S90">
        <v>1.5751681957186547</v>
      </c>
      <c r="T90">
        <v>11.963302752293581</v>
      </c>
      <c r="U90" s="114">
        <f t="shared" si="8"/>
        <v>32.6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11.12</v>
      </c>
      <c r="J91">
        <f>BYPL_EOD!AA91+BYPL_EOD!AB91</f>
        <v>8</v>
      </c>
      <c r="K91">
        <f>MES_EOD!AA91+MES_EOD!AB91</f>
        <v>0</v>
      </c>
      <c r="L91">
        <f>NDMC_EOD!AA91+NDMC_EOD!AB91</f>
        <v>1.58</v>
      </c>
      <c r="M91">
        <f>TPDDL_EOD!AA91+TPDDL_EOD!AB91</f>
        <v>12</v>
      </c>
      <c r="N91">
        <f t="shared" si="6"/>
        <v>32.699999999999996</v>
      </c>
      <c r="O91" s="112">
        <f t="shared" si="7"/>
        <v>-9.9999999999994316E-2</v>
      </c>
      <c r="P91">
        <v>11.08599388379205</v>
      </c>
      <c r="Q91">
        <v>7.9755351681957203</v>
      </c>
      <c r="R91">
        <v>0</v>
      </c>
      <c r="S91">
        <v>1.5751681957186547</v>
      </c>
      <c r="T91">
        <v>11.963302752293581</v>
      </c>
      <c r="U91" s="114">
        <f t="shared" si="8"/>
        <v>32.6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31.6</v>
      </c>
      <c r="E92">
        <f>GT!N92</f>
        <v>0</v>
      </c>
      <c r="F92">
        <f t="shared" si="10"/>
        <v>72</v>
      </c>
      <c r="G92">
        <f t="shared" si="11"/>
        <v>31.6</v>
      </c>
      <c r="H92" s="112"/>
      <c r="I92">
        <f>BRPL_EOD!AA92+BRPL_EOD!AB92</f>
        <v>11.12</v>
      </c>
      <c r="J92">
        <f>BYPL_EOD!AA92+BYPL_EOD!AB92</f>
        <v>8</v>
      </c>
      <c r="K92">
        <f>MES_EOD!AA92+MES_EOD!AB92</f>
        <v>0</v>
      </c>
      <c r="L92">
        <f>NDMC_EOD!AA92+NDMC_EOD!AB92</f>
        <v>1.58</v>
      </c>
      <c r="M92">
        <f>TPDDL_EOD!AA92+TPDDL_EOD!AB92</f>
        <v>12</v>
      </c>
      <c r="N92">
        <f t="shared" si="6"/>
        <v>32.699999999999996</v>
      </c>
      <c r="O92" s="112">
        <f t="shared" si="7"/>
        <v>-1.0999999999999943</v>
      </c>
      <c r="P92">
        <v>10.74593272171254</v>
      </c>
      <c r="Q92">
        <v>7.7308868501529062</v>
      </c>
      <c r="R92">
        <v>0</v>
      </c>
      <c r="S92">
        <v>1.5268501529051992</v>
      </c>
      <c r="T92">
        <v>11.596330275229359</v>
      </c>
      <c r="U92" s="114">
        <f t="shared" si="8"/>
        <v>31.600000000000005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31.6</v>
      </c>
      <c r="E93">
        <f>GT!N93</f>
        <v>0</v>
      </c>
      <c r="F93">
        <f t="shared" si="10"/>
        <v>72</v>
      </c>
      <c r="G93">
        <f t="shared" si="11"/>
        <v>31.6</v>
      </c>
      <c r="H93" s="112"/>
      <c r="I93">
        <f>BRPL_EOD!AA93+BRPL_EOD!AB93</f>
        <v>11.12</v>
      </c>
      <c r="J93">
        <f>BYPL_EOD!AA93+BYPL_EOD!AB93</f>
        <v>8</v>
      </c>
      <c r="K93">
        <f>MES_EOD!AA93+MES_EOD!AB93</f>
        <v>0</v>
      </c>
      <c r="L93">
        <f>NDMC_EOD!AA93+NDMC_EOD!AB93</f>
        <v>1.58</v>
      </c>
      <c r="M93">
        <f>TPDDL_EOD!AA93+TPDDL_EOD!AB93</f>
        <v>12</v>
      </c>
      <c r="N93">
        <f t="shared" si="6"/>
        <v>32.699999999999996</v>
      </c>
      <c r="O93" s="112">
        <f t="shared" si="7"/>
        <v>-1.0999999999999943</v>
      </c>
      <c r="P93">
        <v>10.74593272171254</v>
      </c>
      <c r="Q93">
        <v>7.7308868501529062</v>
      </c>
      <c r="R93">
        <v>0</v>
      </c>
      <c r="S93">
        <v>1.5268501529051992</v>
      </c>
      <c r="T93">
        <v>11.596330275229359</v>
      </c>
      <c r="U93" s="114">
        <f t="shared" si="8"/>
        <v>31.600000000000005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31.6</v>
      </c>
      <c r="E94">
        <f>GT!N94</f>
        <v>0</v>
      </c>
      <c r="F94">
        <f t="shared" si="10"/>
        <v>72</v>
      </c>
      <c r="G94">
        <f t="shared" si="11"/>
        <v>31.6</v>
      </c>
      <c r="H94" s="112"/>
      <c r="I94">
        <f>BRPL_EOD!AA94+BRPL_EOD!AB94</f>
        <v>11.12</v>
      </c>
      <c r="J94">
        <f>BYPL_EOD!AA94+BYPL_EOD!AB94</f>
        <v>8</v>
      </c>
      <c r="K94">
        <f>MES_EOD!AA94+MES_EOD!AB94</f>
        <v>0</v>
      </c>
      <c r="L94">
        <f>NDMC_EOD!AA94+NDMC_EOD!AB94</f>
        <v>1.58</v>
      </c>
      <c r="M94">
        <f>TPDDL_EOD!AA94+TPDDL_EOD!AB94</f>
        <v>12</v>
      </c>
      <c r="N94">
        <f t="shared" si="6"/>
        <v>32.699999999999996</v>
      </c>
      <c r="O94" s="112">
        <f t="shared" si="7"/>
        <v>-1.0999999999999943</v>
      </c>
      <c r="P94">
        <v>10.74593272171254</v>
      </c>
      <c r="Q94">
        <v>7.7308868501529062</v>
      </c>
      <c r="R94">
        <v>0</v>
      </c>
      <c r="S94">
        <v>1.5268501529051992</v>
      </c>
      <c r="T94">
        <v>11.596330275229359</v>
      </c>
      <c r="U94" s="114">
        <f t="shared" si="8"/>
        <v>31.600000000000005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31.6</v>
      </c>
      <c r="E95">
        <f>GT!N95</f>
        <v>0</v>
      </c>
      <c r="F95">
        <f t="shared" si="10"/>
        <v>72</v>
      </c>
      <c r="G95">
        <f t="shared" si="11"/>
        <v>31.6</v>
      </c>
      <c r="H95" s="112"/>
      <c r="I95">
        <f>BRPL_EOD!AA95+BRPL_EOD!AB95</f>
        <v>11.12</v>
      </c>
      <c r="J95">
        <f>BYPL_EOD!AA95+BYPL_EOD!AB95</f>
        <v>8</v>
      </c>
      <c r="K95">
        <f>MES_EOD!AA95+MES_EOD!AB95</f>
        <v>0</v>
      </c>
      <c r="L95">
        <f>NDMC_EOD!AA95+NDMC_EOD!AB95</f>
        <v>1.58</v>
      </c>
      <c r="M95">
        <f>TPDDL_EOD!AA95+TPDDL_EOD!AB95</f>
        <v>12</v>
      </c>
      <c r="N95">
        <f t="shared" si="6"/>
        <v>32.699999999999996</v>
      </c>
      <c r="O95" s="112">
        <f t="shared" si="7"/>
        <v>-1.0999999999999943</v>
      </c>
      <c r="P95">
        <v>10.74593272171254</v>
      </c>
      <c r="Q95">
        <v>7.7308868501529062</v>
      </c>
      <c r="R95">
        <v>0</v>
      </c>
      <c r="S95">
        <v>1.5268501529051992</v>
      </c>
      <c r="T95">
        <v>11.596330275229359</v>
      </c>
      <c r="U95" s="114">
        <f t="shared" si="8"/>
        <v>31.600000000000005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31.6</v>
      </c>
      <c r="E96">
        <f>GT!N96</f>
        <v>0</v>
      </c>
      <c r="F96">
        <f t="shared" si="10"/>
        <v>72</v>
      </c>
      <c r="G96">
        <f t="shared" si="11"/>
        <v>31.6</v>
      </c>
      <c r="H96" s="112"/>
      <c r="I96">
        <f>BRPL_EOD!AA96+BRPL_EOD!AB96</f>
        <v>11.12</v>
      </c>
      <c r="J96">
        <f>BYPL_EOD!AA96+BYPL_EOD!AB96</f>
        <v>8</v>
      </c>
      <c r="K96">
        <f>MES_EOD!AA96+MES_EOD!AB96</f>
        <v>0</v>
      </c>
      <c r="L96">
        <f>NDMC_EOD!AA96+NDMC_EOD!AB96</f>
        <v>1.58</v>
      </c>
      <c r="M96">
        <f>TPDDL_EOD!AA96+TPDDL_EOD!AB96</f>
        <v>12</v>
      </c>
      <c r="N96">
        <f t="shared" si="6"/>
        <v>32.699999999999996</v>
      </c>
      <c r="O96" s="112">
        <f t="shared" si="7"/>
        <v>-1.0999999999999943</v>
      </c>
      <c r="P96">
        <v>10.74593272171254</v>
      </c>
      <c r="Q96">
        <v>7.7308868501529062</v>
      </c>
      <c r="R96">
        <v>0</v>
      </c>
      <c r="S96">
        <v>1.5268501529051992</v>
      </c>
      <c r="T96">
        <v>11.596330275229359</v>
      </c>
      <c r="U96" s="114">
        <f t="shared" si="8"/>
        <v>31.600000000000005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31.6</v>
      </c>
      <c r="E97">
        <f>GT!N97</f>
        <v>0</v>
      </c>
      <c r="F97">
        <f t="shared" si="10"/>
        <v>72</v>
      </c>
      <c r="G97">
        <f t="shared" si="11"/>
        <v>31.6</v>
      </c>
      <c r="H97" s="112"/>
      <c r="I97">
        <f>BRPL_EOD!AA97+BRPL_EOD!AB97</f>
        <v>11.12</v>
      </c>
      <c r="J97">
        <f>BYPL_EOD!AA97+BYPL_EOD!AB97</f>
        <v>8</v>
      </c>
      <c r="K97">
        <f>MES_EOD!AA97+MES_EOD!AB97</f>
        <v>0</v>
      </c>
      <c r="L97">
        <f>NDMC_EOD!AA97+NDMC_EOD!AB97</f>
        <v>1.58</v>
      </c>
      <c r="M97">
        <f>TPDDL_EOD!AA97+TPDDL_EOD!AB97</f>
        <v>12</v>
      </c>
      <c r="N97">
        <f t="shared" si="6"/>
        <v>32.699999999999996</v>
      </c>
      <c r="O97" s="112">
        <f t="shared" si="7"/>
        <v>-1.0999999999999943</v>
      </c>
      <c r="P97">
        <v>10.74593272171254</v>
      </c>
      <c r="Q97">
        <v>7.7308868501529062</v>
      </c>
      <c r="R97">
        <v>0</v>
      </c>
      <c r="S97">
        <v>1.5268501529051992</v>
      </c>
      <c r="T97">
        <v>11.596330275229359</v>
      </c>
      <c r="U97" s="114">
        <f t="shared" si="8"/>
        <v>31.600000000000005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31.6</v>
      </c>
      <c r="E98">
        <f>GT!N98</f>
        <v>0</v>
      </c>
      <c r="F98">
        <f t="shared" si="10"/>
        <v>72</v>
      </c>
      <c r="G98">
        <f t="shared" si="11"/>
        <v>31.6</v>
      </c>
      <c r="H98" s="112"/>
      <c r="I98">
        <f>BRPL_EOD!AA98+BRPL_EOD!AB98</f>
        <v>11.12</v>
      </c>
      <c r="J98">
        <f>BYPL_EOD!AA98+BYPL_EOD!AB98</f>
        <v>8</v>
      </c>
      <c r="K98">
        <f>MES_EOD!AA98+MES_EOD!AB98</f>
        <v>0</v>
      </c>
      <c r="L98">
        <f>NDMC_EOD!AA98+NDMC_EOD!AB98</f>
        <v>1.58</v>
      </c>
      <c r="M98">
        <f>TPDDL_EOD!AA98+TPDDL_EOD!AB98</f>
        <v>12</v>
      </c>
      <c r="N98">
        <f t="shared" si="6"/>
        <v>32.699999999999996</v>
      </c>
      <c r="O98" s="112">
        <f t="shared" si="7"/>
        <v>-1.0999999999999943</v>
      </c>
      <c r="P98">
        <v>10.74593272171254</v>
      </c>
      <c r="Q98">
        <v>7.7308868501529062</v>
      </c>
      <c r="R98">
        <v>0</v>
      </c>
      <c r="S98">
        <v>1.5268501529051992</v>
      </c>
      <c r="T98">
        <v>11.596330275229359</v>
      </c>
      <c r="U98" s="114">
        <f t="shared" si="8"/>
        <v>31.600000000000005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0.78544999999999954</v>
      </c>
      <c r="E99" s="114">
        <f t="shared" si="12"/>
        <v>0</v>
      </c>
      <c r="F99" s="114">
        <f t="shared" si="12"/>
        <v>1.728</v>
      </c>
      <c r="G99" s="114">
        <f t="shared" si="12"/>
        <v>0.78544999999999954</v>
      </c>
      <c r="H99" s="114"/>
      <c r="I99" s="114">
        <f t="shared" si="12"/>
        <v>0.27148999999999973</v>
      </c>
      <c r="J99" s="114">
        <f t="shared" si="12"/>
        <v>0.192</v>
      </c>
      <c r="K99" s="114">
        <f t="shared" si="12"/>
        <v>0</v>
      </c>
      <c r="L99" s="114">
        <f t="shared" si="12"/>
        <v>3.9732500000000052E-2</v>
      </c>
      <c r="M99" s="114">
        <f t="shared" si="12"/>
        <v>0.28799999999999998</v>
      </c>
      <c r="N99" s="114">
        <f t="shared" si="12"/>
        <v>0.79122249999999916</v>
      </c>
      <c r="O99" s="114">
        <f t="shared" si="12"/>
        <v>-5.7724999999999704E-3</v>
      </c>
      <c r="P99" s="114">
        <f t="shared" si="12"/>
        <v>0.26910295337308543</v>
      </c>
      <c r="Q99" s="114">
        <f t="shared" si="12"/>
        <v>0.19077085785798065</v>
      </c>
      <c r="R99" s="114">
        <f t="shared" si="12"/>
        <v>0</v>
      </c>
      <c r="S99" s="114">
        <f t="shared" si="12"/>
        <v>3.9419901981963427E-2</v>
      </c>
      <c r="T99" s="114">
        <f t="shared" si="12"/>
        <v>0.28615628678697069</v>
      </c>
      <c r="U99" s="114">
        <f t="shared" si="12"/>
        <v>0.78544999999999954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H75" activePane="bottomRight" state="frozen"/>
      <selection activeCell="Q1" sqref="Q1:Q99"/>
      <selection pane="topRight" activeCell="Q1" sqref="Q1:Q99"/>
      <selection pane="bottomLeft" activeCell="Q1" sqref="Q1:Q99"/>
      <selection pane="bottomRight" activeCell="X87" sqref="X8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238.22000000000003</v>
      </c>
      <c r="E3">
        <f>BAWANA!AM3</f>
        <v>0</v>
      </c>
      <c r="F3">
        <f>(B3+C3)*0.8</f>
        <v>256</v>
      </c>
      <c r="G3">
        <f>(D3+E3)</f>
        <v>238.22000000000003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238.22000000000003</v>
      </c>
      <c r="O3" s="112">
        <f t="shared" ref="O3:O66" si="1">G3-N3</f>
        <v>0</v>
      </c>
      <c r="P3">
        <v>99.61</v>
      </c>
      <c r="Q3">
        <v>45</v>
      </c>
      <c r="R3">
        <v>5</v>
      </c>
      <c r="S3">
        <v>19</v>
      </c>
      <c r="T3">
        <v>69.61</v>
      </c>
      <c r="U3" s="114">
        <f t="shared" ref="U3:U66" si="2">SUM(P3:T3)</f>
        <v>238.22000000000003</v>
      </c>
      <c r="V3" s="112">
        <f t="shared" ref="V3:V66" si="3">G3-U3</f>
        <v>0</v>
      </c>
      <c r="Y3">
        <f>BAWANA!AW3+BAWANA!AX3</f>
        <v>15.89</v>
      </c>
      <c r="Z3">
        <f>BAWANA!BD3+BAWANA!BE3</f>
        <v>15.89</v>
      </c>
      <c r="AA3">
        <f>BAWANA!X3+BAWANA!Y3</f>
        <v>15.89</v>
      </c>
      <c r="AB3">
        <f>BAWANA!AE3+BAWANA!AF3</f>
        <v>15.89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238.22000000000003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238.22000000000003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238.22000000000003</v>
      </c>
      <c r="O4" s="112">
        <f t="shared" si="1"/>
        <v>0</v>
      </c>
      <c r="P4">
        <v>99.61</v>
      </c>
      <c r="Q4">
        <v>45</v>
      </c>
      <c r="R4">
        <v>5</v>
      </c>
      <c r="S4">
        <v>19</v>
      </c>
      <c r="T4">
        <v>69.61</v>
      </c>
      <c r="U4" s="114">
        <f t="shared" si="2"/>
        <v>238.22000000000003</v>
      </c>
      <c r="V4" s="112">
        <f t="shared" si="3"/>
        <v>0</v>
      </c>
      <c r="Y4">
        <f>BAWANA!AW4+BAWANA!AX4</f>
        <v>15.89</v>
      </c>
      <c r="Z4">
        <f>BAWANA!BD4+BAWANA!BE4</f>
        <v>15.89</v>
      </c>
      <c r="AA4">
        <f>BAWANA!X4+BAWANA!Y4</f>
        <v>15.89</v>
      </c>
      <c r="AB4">
        <f>BAWANA!AE4+BAWANA!AF4</f>
        <v>15.89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221.44</v>
      </c>
      <c r="E5">
        <f>BAWANA!AM5</f>
        <v>0</v>
      </c>
      <c r="F5">
        <f t="shared" si="4"/>
        <v>256</v>
      </c>
      <c r="G5">
        <f t="shared" si="5"/>
        <v>221.44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</v>
      </c>
      <c r="L5">
        <f>NDMC_EOD!AI5+NDMC_EOD!AJ5</f>
        <v>19</v>
      </c>
      <c r="M5">
        <f>TPDDL_EOD!AI5+TPDDL_EOD!AJ5</f>
        <v>52.82</v>
      </c>
      <c r="N5">
        <f t="shared" si="0"/>
        <v>221.43</v>
      </c>
      <c r="O5" s="112">
        <f t="shared" si="1"/>
        <v>9.9999999999909051E-3</v>
      </c>
      <c r="P5">
        <v>99.61449848710653</v>
      </c>
      <c r="Q5">
        <v>45.002032244953256</v>
      </c>
      <c r="R5">
        <v>5.0002258049948063</v>
      </c>
      <c r="S5">
        <v>19.000858058980263</v>
      </c>
      <c r="T5">
        <v>52.822385403965136</v>
      </c>
      <c r="U5" s="114">
        <f t="shared" si="2"/>
        <v>221.44000000000003</v>
      </c>
      <c r="V5" s="112">
        <f t="shared" si="3"/>
        <v>0</v>
      </c>
      <c r="Y5">
        <f>BAWANA!AW5+BAWANA!AX5</f>
        <v>24.28</v>
      </c>
      <c r="Z5">
        <f>BAWANA!BD5+BAWANA!BE5</f>
        <v>24.28</v>
      </c>
      <c r="AA5">
        <f>BAWANA!X5+BAWANA!Y5</f>
        <v>24.28</v>
      </c>
      <c r="AB5">
        <f>BAWANA!AE5+BAWANA!AF5</f>
        <v>24.28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221.44</v>
      </c>
      <c r="E6">
        <f>BAWANA!AM6</f>
        <v>0</v>
      </c>
      <c r="F6">
        <f t="shared" si="4"/>
        <v>256</v>
      </c>
      <c r="G6">
        <f t="shared" si="5"/>
        <v>221.44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</v>
      </c>
      <c r="L6">
        <f>NDMC_EOD!AI6+NDMC_EOD!AJ6</f>
        <v>19</v>
      </c>
      <c r="M6">
        <f>TPDDL_EOD!AI6+TPDDL_EOD!AJ6</f>
        <v>52.82</v>
      </c>
      <c r="N6">
        <f t="shared" si="0"/>
        <v>221.43</v>
      </c>
      <c r="O6" s="112">
        <f t="shared" si="1"/>
        <v>9.9999999999909051E-3</v>
      </c>
      <c r="P6">
        <v>99.61449848710653</v>
      </c>
      <c r="Q6">
        <v>45.002032244953256</v>
      </c>
      <c r="R6">
        <v>5.0002258049948063</v>
      </c>
      <c r="S6">
        <v>19.000858058980263</v>
      </c>
      <c r="T6">
        <v>52.822385403965136</v>
      </c>
      <c r="U6" s="114">
        <f t="shared" si="2"/>
        <v>221.44000000000003</v>
      </c>
      <c r="V6" s="112">
        <f t="shared" si="3"/>
        <v>0</v>
      </c>
      <c r="Y6">
        <f>BAWANA!AW6+BAWANA!AX6</f>
        <v>24.28</v>
      </c>
      <c r="Z6">
        <f>BAWANA!BD6+BAWANA!BE6</f>
        <v>24.28</v>
      </c>
      <c r="AA6">
        <f>BAWANA!X6+BAWANA!Y6</f>
        <v>24.28</v>
      </c>
      <c r="AB6">
        <f>BAWANA!AE6+BAWANA!AF6</f>
        <v>24.28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218.95999999999998</v>
      </c>
      <c r="E60">
        <f>BAWANA!AM60</f>
        <v>0</v>
      </c>
      <c r="F60">
        <f t="shared" si="4"/>
        <v>256</v>
      </c>
      <c r="G60">
        <f t="shared" si="5"/>
        <v>218.95999999999998</v>
      </c>
      <c r="H60" s="112"/>
      <c r="I60">
        <f>BRPL_EOD!AI60+BRPL_EOD!AJ60</f>
        <v>79.430000000000007</v>
      </c>
      <c r="J60">
        <f>BYPL_EOD!AI60+BYPL_EOD!AJ60</f>
        <v>45.93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218.97000000000003</v>
      </c>
      <c r="O60" s="112">
        <f t="shared" si="1"/>
        <v>-1.0000000000047748E-2</v>
      </c>
      <c r="P60">
        <v>79.426372562451462</v>
      </c>
      <c r="Q60">
        <v>45.927902452390725</v>
      </c>
      <c r="R60">
        <v>4.9997716582180196</v>
      </c>
      <c r="S60">
        <v>18.999132301228475</v>
      </c>
      <c r="T60">
        <v>69.60682102571127</v>
      </c>
      <c r="U60" s="114">
        <f t="shared" si="2"/>
        <v>218.95999999999995</v>
      </c>
      <c r="V60" s="112">
        <f t="shared" si="3"/>
        <v>0</v>
      </c>
      <c r="Y60">
        <f>BAWANA!AW60+BAWANA!AX60</f>
        <v>25.52</v>
      </c>
      <c r="Z60">
        <f>BAWANA!BD60+BAWANA!BE60</f>
        <v>25.52</v>
      </c>
      <c r="AA60">
        <f>BAWANA!X60+BAWANA!Y60</f>
        <v>25.52</v>
      </c>
      <c r="AB60">
        <f>BAWANA!AE60+BAWANA!AF60</f>
        <v>25.52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218.95999999999998</v>
      </c>
      <c r="E67">
        <f>BAWANA!AM67</f>
        <v>0</v>
      </c>
      <c r="F67">
        <f t="shared" si="4"/>
        <v>256</v>
      </c>
      <c r="G67">
        <f t="shared" si="5"/>
        <v>218.95999999999998</v>
      </c>
      <c r="H67" s="112"/>
      <c r="I67">
        <f>BRPL_EOD!AI67+BRPL_EOD!AJ67</f>
        <v>79.430000000000007</v>
      </c>
      <c r="J67">
        <f>BYPL_EOD!AI67+BYPL_EOD!AJ67</f>
        <v>45.93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218.97000000000003</v>
      </c>
      <c r="O67" s="112">
        <f t="shared" ref="O67:O98" si="8">G67-N67</f>
        <v>-1.0000000000047748E-2</v>
      </c>
      <c r="P67">
        <v>79.426372562451462</v>
      </c>
      <c r="Q67">
        <v>45.927902452390725</v>
      </c>
      <c r="R67">
        <v>4.9997716582180196</v>
      </c>
      <c r="S67">
        <v>18.999132301228475</v>
      </c>
      <c r="T67">
        <v>69.60682102571127</v>
      </c>
      <c r="U67" s="114">
        <f t="shared" ref="U67:U98" si="9">SUM(P67:T67)</f>
        <v>218.95999999999995</v>
      </c>
      <c r="V67" s="112">
        <f t="shared" ref="V67:V99" si="10">G67-U67</f>
        <v>0</v>
      </c>
      <c r="Y67">
        <f>BAWANA!AW67+BAWANA!AX67</f>
        <v>25.52</v>
      </c>
      <c r="Z67">
        <f>BAWANA!BD67+BAWANA!BE67</f>
        <v>25.52</v>
      </c>
      <c r="AA67">
        <f>BAWANA!X67+BAWANA!Y67</f>
        <v>25.52</v>
      </c>
      <c r="AB67">
        <f>BAWANA!AE67+BAWANA!AF67</f>
        <v>25.52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218.95999999999998</v>
      </c>
      <c r="H68" s="112"/>
      <c r="I68">
        <f>BRPL_EOD!AI68+BRPL_EOD!AJ68</f>
        <v>79.430000000000007</v>
      </c>
      <c r="J68">
        <f>BYPL_EOD!AI68+BYPL_EOD!AJ68</f>
        <v>45.93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218.97000000000003</v>
      </c>
      <c r="O68" s="112">
        <f t="shared" si="8"/>
        <v>-1.0000000000047748E-2</v>
      </c>
      <c r="P68">
        <v>79.426372562451462</v>
      </c>
      <c r="Q68">
        <v>45.927902452390725</v>
      </c>
      <c r="R68">
        <v>4.9997716582180196</v>
      </c>
      <c r="S68">
        <v>18.999132301228475</v>
      </c>
      <c r="T68">
        <v>69.60682102571127</v>
      </c>
      <c r="U68" s="114">
        <f t="shared" si="9"/>
        <v>218.95999999999995</v>
      </c>
      <c r="V68" s="112">
        <f t="shared" si="10"/>
        <v>0</v>
      </c>
      <c r="Y68">
        <f>BAWANA!AW68+BAWANA!AX68</f>
        <v>25.52</v>
      </c>
      <c r="Z68">
        <f>BAWANA!BD68+BAWANA!BE68</f>
        <v>25.52</v>
      </c>
      <c r="AA68">
        <f>BAWANA!X68+BAWANA!Y68</f>
        <v>25.52</v>
      </c>
      <c r="AB68">
        <f>BAWANA!AE68+BAWANA!AF68</f>
        <v>25.52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218.95999999999998</v>
      </c>
      <c r="E69">
        <f>BAWANA!AM69</f>
        <v>0</v>
      </c>
      <c r="F69">
        <f t="shared" si="11"/>
        <v>256</v>
      </c>
      <c r="G69">
        <f t="shared" si="12"/>
        <v>218.95999999999998</v>
      </c>
      <c r="H69" s="112"/>
      <c r="I69">
        <f>BRPL_EOD!AI69+BRPL_EOD!AJ69</f>
        <v>79.430000000000007</v>
      </c>
      <c r="J69">
        <f>BYPL_EOD!AI69+BYPL_EOD!AJ69</f>
        <v>45.93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218.97000000000003</v>
      </c>
      <c r="O69" s="112">
        <f t="shared" si="8"/>
        <v>-1.0000000000047748E-2</v>
      </c>
      <c r="P69">
        <v>79.426372562451462</v>
      </c>
      <c r="Q69">
        <v>45.927902452390725</v>
      </c>
      <c r="R69">
        <v>4.9997716582180196</v>
      </c>
      <c r="S69">
        <v>18.999132301228475</v>
      </c>
      <c r="T69">
        <v>69.60682102571127</v>
      </c>
      <c r="U69" s="114">
        <f t="shared" si="9"/>
        <v>218.95999999999995</v>
      </c>
      <c r="V69" s="112">
        <f t="shared" si="10"/>
        <v>0</v>
      </c>
      <c r="Y69">
        <f>BAWANA!AW69+BAWANA!AX69</f>
        <v>25.52</v>
      </c>
      <c r="Z69">
        <f>BAWANA!BD69+BAWANA!BE69</f>
        <v>25.52</v>
      </c>
      <c r="AA69">
        <f>BAWANA!X69+BAWANA!Y69</f>
        <v>25.52</v>
      </c>
      <c r="AB69">
        <f>BAWANA!AE69+BAWANA!AF69</f>
        <v>25.52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218.95999999999998</v>
      </c>
      <c r="E70">
        <f>BAWANA!AM70</f>
        <v>0</v>
      </c>
      <c r="F70">
        <f t="shared" si="11"/>
        <v>256</v>
      </c>
      <c r="G70">
        <f t="shared" si="12"/>
        <v>218.95999999999998</v>
      </c>
      <c r="H70" s="112"/>
      <c r="I70">
        <f>BRPL_EOD!AI70+BRPL_EOD!AJ70</f>
        <v>79.430000000000007</v>
      </c>
      <c r="J70">
        <f>BYPL_EOD!AI70+BYPL_EOD!AJ70</f>
        <v>45.93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218.97000000000003</v>
      </c>
      <c r="O70" s="112">
        <f t="shared" si="8"/>
        <v>-1.0000000000047748E-2</v>
      </c>
      <c r="P70">
        <v>79.426372562451462</v>
      </c>
      <c r="Q70">
        <v>45.927902452390725</v>
      </c>
      <c r="R70">
        <v>4.9997716582180196</v>
      </c>
      <c r="S70">
        <v>18.999132301228475</v>
      </c>
      <c r="T70">
        <v>69.60682102571127</v>
      </c>
      <c r="U70" s="114">
        <f t="shared" si="9"/>
        <v>218.95999999999995</v>
      </c>
      <c r="V70" s="112">
        <f t="shared" si="10"/>
        <v>0</v>
      </c>
      <c r="Y70">
        <f>BAWANA!AW70+BAWANA!AX70</f>
        <v>25.52</v>
      </c>
      <c r="Z70">
        <f>BAWANA!BD70+BAWANA!BE70</f>
        <v>25.52</v>
      </c>
      <c r="AA70">
        <f>BAWANA!X70+BAWANA!Y70</f>
        <v>25.52</v>
      </c>
      <c r="AB70">
        <f>BAWANA!AE70+BAWANA!AF70</f>
        <v>25.52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238.22000000000003</v>
      </c>
      <c r="E71">
        <f>BAWANA!AM71</f>
        <v>0</v>
      </c>
      <c r="F71">
        <f t="shared" si="11"/>
        <v>256</v>
      </c>
      <c r="G71">
        <f t="shared" si="12"/>
        <v>238.22000000000003</v>
      </c>
      <c r="H71" s="112"/>
      <c r="I71">
        <f>BRPL_EOD!AI71+BRPL_EOD!AJ71</f>
        <v>99.61</v>
      </c>
      <c r="J71">
        <f>BYPL_EOD!AI71+BYPL_EOD!AJ71</f>
        <v>45</v>
      </c>
      <c r="K71">
        <f>MES_EOD!AI71+MES_EOD!AJ71</f>
        <v>5</v>
      </c>
      <c r="L71">
        <f>NDMC_EOD!AI71+NDMC_EOD!AJ71</f>
        <v>19</v>
      </c>
      <c r="M71">
        <f>TPDDL_EOD!AI71+TPDDL_EOD!AJ71</f>
        <v>69.61</v>
      </c>
      <c r="N71">
        <f t="shared" si="7"/>
        <v>238.22000000000003</v>
      </c>
      <c r="O71" s="112">
        <f t="shared" si="8"/>
        <v>0</v>
      </c>
      <c r="P71">
        <v>99.61</v>
      </c>
      <c r="Q71">
        <v>45</v>
      </c>
      <c r="R71">
        <v>5</v>
      </c>
      <c r="S71">
        <v>19</v>
      </c>
      <c r="T71">
        <v>69.61</v>
      </c>
      <c r="U71" s="114">
        <f t="shared" si="9"/>
        <v>238.22000000000003</v>
      </c>
      <c r="V71" s="112">
        <f t="shared" si="10"/>
        <v>0</v>
      </c>
      <c r="Y71">
        <f>BAWANA!AW71+BAWANA!AX71</f>
        <v>15.89</v>
      </c>
      <c r="Z71">
        <f>BAWANA!BD71+BAWANA!BE71</f>
        <v>15.89</v>
      </c>
      <c r="AA71">
        <f>BAWANA!X71+BAWANA!Y71</f>
        <v>15.89</v>
      </c>
      <c r="AB71">
        <f>BAWANA!AE71+BAWANA!AF71</f>
        <v>15.89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238.22000000000003</v>
      </c>
      <c r="E72">
        <f>BAWANA!AM72</f>
        <v>0</v>
      </c>
      <c r="F72">
        <f t="shared" si="11"/>
        <v>256</v>
      </c>
      <c r="G72">
        <f t="shared" si="12"/>
        <v>238.22000000000003</v>
      </c>
      <c r="H72" s="112"/>
      <c r="I72">
        <f>BRPL_EOD!AI72+BRPL_EOD!AJ72</f>
        <v>99.61</v>
      </c>
      <c r="J72">
        <f>BYPL_EOD!AI72+BYPL_EOD!AJ72</f>
        <v>45</v>
      </c>
      <c r="K72">
        <f>MES_EOD!AI72+MES_EOD!AJ72</f>
        <v>5</v>
      </c>
      <c r="L72">
        <f>NDMC_EOD!AI72+NDMC_EOD!AJ72</f>
        <v>19</v>
      </c>
      <c r="M72">
        <f>TPDDL_EOD!AI72+TPDDL_EOD!AJ72</f>
        <v>69.61</v>
      </c>
      <c r="N72">
        <f t="shared" si="7"/>
        <v>238.22000000000003</v>
      </c>
      <c r="O72" s="112">
        <f t="shared" si="8"/>
        <v>0</v>
      </c>
      <c r="P72">
        <v>99.61</v>
      </c>
      <c r="Q72">
        <v>45</v>
      </c>
      <c r="R72">
        <v>5</v>
      </c>
      <c r="S72">
        <v>19</v>
      </c>
      <c r="T72">
        <v>69.61</v>
      </c>
      <c r="U72" s="114">
        <f t="shared" si="9"/>
        <v>238.22000000000003</v>
      </c>
      <c r="V72" s="112">
        <f t="shared" si="10"/>
        <v>0</v>
      </c>
      <c r="Y72">
        <f>BAWANA!AW72+BAWANA!AX72</f>
        <v>15.89</v>
      </c>
      <c r="Z72">
        <f>BAWANA!BD72+BAWANA!BE72</f>
        <v>15.89</v>
      </c>
      <c r="AA72">
        <f>BAWANA!X72+BAWANA!Y72</f>
        <v>15.89</v>
      </c>
      <c r="AB72">
        <f>BAWANA!AE72+BAWANA!AF72</f>
        <v>15.89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238.22000000000003</v>
      </c>
      <c r="E73">
        <f>BAWANA!AM73</f>
        <v>0</v>
      </c>
      <c r="F73">
        <f t="shared" si="11"/>
        <v>256</v>
      </c>
      <c r="G73">
        <f t="shared" si="12"/>
        <v>238.22000000000003</v>
      </c>
      <c r="H73" s="112"/>
      <c r="I73">
        <f>BRPL_EOD!AI73+BRPL_EOD!AJ73</f>
        <v>99.61</v>
      </c>
      <c r="J73">
        <f>BYPL_EOD!AI73+BYPL_EOD!AJ73</f>
        <v>45</v>
      </c>
      <c r="K73">
        <f>MES_EOD!AI73+MES_EOD!AJ73</f>
        <v>5</v>
      </c>
      <c r="L73">
        <f>NDMC_EOD!AI73+NDMC_EOD!AJ73</f>
        <v>19</v>
      </c>
      <c r="M73">
        <f>TPDDL_EOD!AI73+TPDDL_EOD!AJ73</f>
        <v>69.61</v>
      </c>
      <c r="N73">
        <f t="shared" si="7"/>
        <v>238.22000000000003</v>
      </c>
      <c r="O73" s="112">
        <f t="shared" si="8"/>
        <v>0</v>
      </c>
      <c r="P73">
        <v>99.61</v>
      </c>
      <c r="Q73">
        <v>45</v>
      </c>
      <c r="R73">
        <v>5</v>
      </c>
      <c r="S73">
        <v>19</v>
      </c>
      <c r="T73">
        <v>69.61</v>
      </c>
      <c r="U73" s="114">
        <f t="shared" si="9"/>
        <v>238.22000000000003</v>
      </c>
      <c r="V73" s="112">
        <f t="shared" si="10"/>
        <v>0</v>
      </c>
      <c r="Y73">
        <f>BAWANA!AW73+BAWANA!AX73</f>
        <v>15.89</v>
      </c>
      <c r="Z73">
        <f>BAWANA!BD73+BAWANA!BE73</f>
        <v>15.89</v>
      </c>
      <c r="AA73">
        <f>BAWANA!X73+BAWANA!Y73</f>
        <v>15.89</v>
      </c>
      <c r="AB73">
        <f>BAWANA!AE73+BAWANA!AF73</f>
        <v>15.89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238.22000000000003</v>
      </c>
      <c r="E74">
        <f>BAWANA!AM74</f>
        <v>0</v>
      </c>
      <c r="F74">
        <f t="shared" si="11"/>
        <v>256</v>
      </c>
      <c r="G74">
        <f t="shared" si="12"/>
        <v>238.22000000000003</v>
      </c>
      <c r="H74" s="112"/>
      <c r="I74">
        <f>BRPL_EOD!AI74+BRPL_EOD!AJ74</f>
        <v>99.61</v>
      </c>
      <c r="J74">
        <f>BYPL_EOD!AI74+BYPL_EOD!AJ74</f>
        <v>45</v>
      </c>
      <c r="K74">
        <f>MES_EOD!AI74+MES_EOD!AJ74</f>
        <v>5</v>
      </c>
      <c r="L74">
        <f>NDMC_EOD!AI74+NDMC_EOD!AJ74</f>
        <v>19</v>
      </c>
      <c r="M74">
        <f>TPDDL_EOD!AI74+TPDDL_EOD!AJ74</f>
        <v>69.61</v>
      </c>
      <c r="N74">
        <f t="shared" si="7"/>
        <v>238.22000000000003</v>
      </c>
      <c r="O74" s="112">
        <f t="shared" si="8"/>
        <v>0</v>
      </c>
      <c r="P74">
        <v>99.61</v>
      </c>
      <c r="Q74">
        <v>45</v>
      </c>
      <c r="R74">
        <v>5</v>
      </c>
      <c r="S74">
        <v>19</v>
      </c>
      <c r="T74">
        <v>69.61</v>
      </c>
      <c r="U74" s="114">
        <f t="shared" si="9"/>
        <v>238.22000000000003</v>
      </c>
      <c r="V74" s="112">
        <f t="shared" si="10"/>
        <v>0</v>
      </c>
      <c r="Y74">
        <f>BAWANA!AW74+BAWANA!AX74</f>
        <v>15.89</v>
      </c>
      <c r="Z74">
        <f>BAWANA!BD74+BAWANA!BE74</f>
        <v>15.89</v>
      </c>
      <c r="AA74">
        <f>BAWANA!X74+BAWANA!Y74</f>
        <v>15.89</v>
      </c>
      <c r="AB74">
        <f>BAWANA!AE74+BAWANA!AF74</f>
        <v>15.89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238.22000000000003</v>
      </c>
      <c r="E75">
        <f>BAWANA!AM75</f>
        <v>0</v>
      </c>
      <c r="F75">
        <f t="shared" si="11"/>
        <v>256</v>
      </c>
      <c r="G75">
        <f t="shared" si="12"/>
        <v>238.22000000000003</v>
      </c>
      <c r="H75" s="112"/>
      <c r="I75">
        <f>BRPL_EOD!AI75+BRPL_EOD!AJ75</f>
        <v>99.61</v>
      </c>
      <c r="J75">
        <f>BYPL_EOD!AI75+BYPL_EOD!AJ75</f>
        <v>45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238.22000000000003</v>
      </c>
      <c r="O75" s="112">
        <f t="shared" si="8"/>
        <v>0</v>
      </c>
      <c r="P75">
        <v>99.61</v>
      </c>
      <c r="Q75">
        <v>45</v>
      </c>
      <c r="R75">
        <v>5</v>
      </c>
      <c r="S75">
        <v>19</v>
      </c>
      <c r="T75">
        <v>69.61</v>
      </c>
      <c r="U75" s="114">
        <f t="shared" si="9"/>
        <v>238.22000000000003</v>
      </c>
      <c r="V75" s="112">
        <f t="shared" si="10"/>
        <v>0</v>
      </c>
      <c r="Y75">
        <f>BAWANA!AW75+BAWANA!AX75</f>
        <v>15.89</v>
      </c>
      <c r="Z75">
        <f>BAWANA!BD75+BAWANA!BE75</f>
        <v>15.89</v>
      </c>
      <c r="AA75">
        <f>BAWANA!X75+BAWANA!Y75</f>
        <v>15.89</v>
      </c>
      <c r="AB75">
        <f>BAWANA!AE75+BAWANA!AF75</f>
        <v>15.89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238.22000000000003</v>
      </c>
      <c r="E76">
        <f>BAWANA!AM76</f>
        <v>0</v>
      </c>
      <c r="F76">
        <f t="shared" si="11"/>
        <v>256</v>
      </c>
      <c r="G76">
        <f t="shared" si="12"/>
        <v>238.22000000000003</v>
      </c>
      <c r="H76" s="112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238.22000000000003</v>
      </c>
      <c r="O76" s="112">
        <f t="shared" si="8"/>
        <v>0</v>
      </c>
      <c r="P76">
        <v>99.61</v>
      </c>
      <c r="Q76">
        <v>45</v>
      </c>
      <c r="R76">
        <v>5</v>
      </c>
      <c r="S76">
        <v>19</v>
      </c>
      <c r="T76">
        <v>69.61</v>
      </c>
      <c r="U76" s="114">
        <f t="shared" si="9"/>
        <v>238.22000000000003</v>
      </c>
      <c r="V76" s="112">
        <f t="shared" si="10"/>
        <v>0</v>
      </c>
      <c r="Y76">
        <f>BAWANA!AW76+BAWANA!AX76</f>
        <v>15.89</v>
      </c>
      <c r="Z76">
        <f>BAWANA!BD76+BAWANA!BE76</f>
        <v>15.89</v>
      </c>
      <c r="AA76">
        <f>BAWANA!X76+BAWANA!Y76</f>
        <v>15.89</v>
      </c>
      <c r="AB76">
        <f>BAWANA!AE76+BAWANA!AF76</f>
        <v>15.89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238.21600000000001</v>
      </c>
      <c r="E77">
        <f>BAWANA!AM77</f>
        <v>0</v>
      </c>
      <c r="F77">
        <f t="shared" si="11"/>
        <v>256</v>
      </c>
      <c r="G77">
        <f t="shared" si="12"/>
        <v>238.21600000000001</v>
      </c>
      <c r="H77" s="112"/>
      <c r="I77">
        <f>BRPL_EOD!AI77+BRPL_EOD!AJ77</f>
        <v>99.61</v>
      </c>
      <c r="J77">
        <f>BYPL_EOD!AI77+BYPL_EOD!AJ77</f>
        <v>45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238.22000000000003</v>
      </c>
      <c r="O77" s="112">
        <f t="shared" si="8"/>
        <v>-4.0000000000190994E-3</v>
      </c>
      <c r="P77">
        <v>99.608327428427501</v>
      </c>
      <c r="Q77">
        <v>44.999244395936529</v>
      </c>
      <c r="R77">
        <v>4.9999160439929469</v>
      </c>
      <c r="S77">
        <v>18.999680967173198</v>
      </c>
      <c r="T77">
        <v>69.608831164469805</v>
      </c>
      <c r="U77" s="114">
        <f t="shared" si="9"/>
        <v>238.21599999999995</v>
      </c>
      <c r="V77" s="200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238.21600000000001</v>
      </c>
      <c r="E78">
        <f>BAWANA!AM78</f>
        <v>0</v>
      </c>
      <c r="F78">
        <f t="shared" si="11"/>
        <v>256</v>
      </c>
      <c r="G78">
        <f t="shared" si="12"/>
        <v>238.21600000000001</v>
      </c>
      <c r="H78" s="112"/>
      <c r="I78">
        <f>BRPL_EOD!AI78+BRPL_EOD!AJ78</f>
        <v>99.61</v>
      </c>
      <c r="J78">
        <f>BYPL_EOD!AI78+BYPL_EOD!AJ78</f>
        <v>45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238.22000000000003</v>
      </c>
      <c r="O78" s="112">
        <f t="shared" si="8"/>
        <v>-4.0000000000190994E-3</v>
      </c>
      <c r="P78">
        <v>99.608327428427501</v>
      </c>
      <c r="Q78">
        <v>44.999244395936529</v>
      </c>
      <c r="R78">
        <v>4.9999160439929469</v>
      </c>
      <c r="S78">
        <v>18.999680967173198</v>
      </c>
      <c r="T78">
        <v>69.608831164469805</v>
      </c>
      <c r="U78" s="114">
        <f t="shared" si="9"/>
        <v>238.21599999999995</v>
      </c>
      <c r="V78" s="200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238.21600000000001</v>
      </c>
      <c r="E79">
        <f>BAWANA!AM79</f>
        <v>0</v>
      </c>
      <c r="F79">
        <f t="shared" si="11"/>
        <v>256</v>
      </c>
      <c r="G79">
        <f t="shared" si="12"/>
        <v>238.21600000000001</v>
      </c>
      <c r="H79" s="112"/>
      <c r="I79">
        <f>BRPL_EOD!AI79+BRPL_EOD!AJ79</f>
        <v>99.61</v>
      </c>
      <c r="J79">
        <f>BYPL_EOD!AI79+BYPL_EOD!AJ79</f>
        <v>45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238.22000000000003</v>
      </c>
      <c r="O79" s="112">
        <f t="shared" si="8"/>
        <v>-4.0000000000190994E-3</v>
      </c>
      <c r="P79">
        <v>99.608327428427501</v>
      </c>
      <c r="Q79">
        <v>44.999244395936529</v>
      </c>
      <c r="R79">
        <v>4.9999160439929469</v>
      </c>
      <c r="S79">
        <v>18.999680967173198</v>
      </c>
      <c r="T79">
        <v>69.608831164469805</v>
      </c>
      <c r="U79" s="114">
        <f t="shared" si="9"/>
        <v>238.21599999999995</v>
      </c>
      <c r="V79" s="200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238.21600000000001</v>
      </c>
      <c r="E80">
        <f>BAWANA!AM80</f>
        <v>0</v>
      </c>
      <c r="F80">
        <f t="shared" si="11"/>
        <v>256</v>
      </c>
      <c r="G80">
        <f t="shared" si="12"/>
        <v>238.21600000000001</v>
      </c>
      <c r="H80" s="112"/>
      <c r="I80">
        <f>BRPL_EOD!AI80+BRPL_EOD!AJ80</f>
        <v>99.61</v>
      </c>
      <c r="J80">
        <f>BYPL_EOD!AI80+BYPL_EOD!AJ80</f>
        <v>45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238.22000000000003</v>
      </c>
      <c r="O80" s="112">
        <f t="shared" si="8"/>
        <v>-4.0000000000190994E-3</v>
      </c>
      <c r="P80">
        <v>99.608327428427501</v>
      </c>
      <c r="Q80">
        <v>44.999244395936529</v>
      </c>
      <c r="R80">
        <v>4.9999160439929469</v>
      </c>
      <c r="S80">
        <v>18.999680967173198</v>
      </c>
      <c r="T80">
        <v>69.608831164469805</v>
      </c>
      <c r="U80" s="114">
        <f t="shared" si="9"/>
        <v>238.21599999999995</v>
      </c>
      <c r="V80" s="200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238.21600000000001</v>
      </c>
      <c r="E81">
        <f>BAWANA!AM81</f>
        <v>0</v>
      </c>
      <c r="F81">
        <f t="shared" si="11"/>
        <v>256</v>
      </c>
      <c r="G81">
        <f t="shared" si="12"/>
        <v>238.21600000000001</v>
      </c>
      <c r="H81" s="112"/>
      <c r="I81">
        <f>BRPL_EOD!AI81+BRPL_EOD!AJ81</f>
        <v>99.61</v>
      </c>
      <c r="J81">
        <f>BYPL_EOD!AI81+BYPL_EOD!AJ81</f>
        <v>45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238.22000000000003</v>
      </c>
      <c r="O81" s="112">
        <f t="shared" si="8"/>
        <v>-4.0000000000190994E-3</v>
      </c>
      <c r="P81">
        <v>99.608327428427501</v>
      </c>
      <c r="Q81">
        <v>44.999244395936529</v>
      </c>
      <c r="R81">
        <v>4.9999160439929469</v>
      </c>
      <c r="S81">
        <v>18.999680967173198</v>
      </c>
      <c r="T81">
        <v>69.608831164469805</v>
      </c>
      <c r="U81" s="114">
        <f t="shared" si="9"/>
        <v>238.21599999999995</v>
      </c>
      <c r="V81" s="200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238.21600000000001</v>
      </c>
      <c r="E82">
        <f>BAWANA!AM82</f>
        <v>0</v>
      </c>
      <c r="F82">
        <f t="shared" si="11"/>
        <v>256</v>
      </c>
      <c r="G82">
        <f t="shared" si="12"/>
        <v>238.21600000000001</v>
      </c>
      <c r="H82" s="112"/>
      <c r="I82">
        <f>BRPL_EOD!AI82+BRPL_EOD!AJ82</f>
        <v>99.61</v>
      </c>
      <c r="J82">
        <f>BYPL_EOD!AI82+BYPL_EOD!AJ82</f>
        <v>45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238.22000000000003</v>
      </c>
      <c r="O82" s="112">
        <f t="shared" si="8"/>
        <v>-4.0000000000190994E-3</v>
      </c>
      <c r="P82">
        <v>99.608327428427501</v>
      </c>
      <c r="Q82">
        <v>44.999244395936529</v>
      </c>
      <c r="R82">
        <v>4.9999160439929469</v>
      </c>
      <c r="S82">
        <v>18.999680967173198</v>
      </c>
      <c r="T82">
        <v>69.608831164469805</v>
      </c>
      <c r="U82" s="114">
        <f t="shared" si="9"/>
        <v>238.21599999999995</v>
      </c>
      <c r="V82" s="200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238.21600000000001</v>
      </c>
      <c r="E83">
        <f>BAWANA!AM83</f>
        <v>0</v>
      </c>
      <c r="F83">
        <f t="shared" si="11"/>
        <v>256</v>
      </c>
      <c r="G83">
        <f t="shared" si="12"/>
        <v>238.21600000000001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238.22000000000003</v>
      </c>
      <c r="O83" s="112">
        <f t="shared" si="8"/>
        <v>-4.0000000000190994E-3</v>
      </c>
      <c r="P83">
        <v>99.608327428427501</v>
      </c>
      <c r="Q83">
        <v>44.999244395936529</v>
      </c>
      <c r="R83">
        <v>4.9999160439929469</v>
      </c>
      <c r="S83">
        <v>18.999680967173198</v>
      </c>
      <c r="T83">
        <v>69.608831164469805</v>
      </c>
      <c r="U83" s="114">
        <f t="shared" si="9"/>
        <v>238.21599999999995</v>
      </c>
      <c r="V83" s="200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238.21600000000001</v>
      </c>
      <c r="E84">
        <f>BAWANA!AM84</f>
        <v>0</v>
      </c>
      <c r="F84">
        <f t="shared" si="11"/>
        <v>256</v>
      </c>
      <c r="G84">
        <f t="shared" si="12"/>
        <v>238.21600000000001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238.22000000000003</v>
      </c>
      <c r="O84" s="112">
        <f t="shared" si="8"/>
        <v>-4.0000000000190994E-3</v>
      </c>
      <c r="P84">
        <v>99.608327428427501</v>
      </c>
      <c r="Q84">
        <v>44.999244395936529</v>
      </c>
      <c r="R84">
        <v>4.9999160439929469</v>
      </c>
      <c r="S84">
        <v>18.999680967173198</v>
      </c>
      <c r="T84">
        <v>69.608831164469805</v>
      </c>
      <c r="U84" s="114">
        <f t="shared" si="9"/>
        <v>238.21599999999995</v>
      </c>
      <c r="V84" s="200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238.21600000000001</v>
      </c>
      <c r="E85">
        <f>BAWANA!AM85</f>
        <v>0</v>
      </c>
      <c r="F85">
        <f t="shared" si="11"/>
        <v>256</v>
      </c>
      <c r="G85">
        <f t="shared" si="12"/>
        <v>238.21600000000001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238.22000000000003</v>
      </c>
      <c r="O85" s="112">
        <f t="shared" si="8"/>
        <v>-4.0000000000190994E-3</v>
      </c>
      <c r="P85">
        <v>99.608327428427501</v>
      </c>
      <c r="Q85">
        <v>44.999244395936529</v>
      </c>
      <c r="R85">
        <v>4.9999160439929469</v>
      </c>
      <c r="S85">
        <v>18.999680967173198</v>
      </c>
      <c r="T85">
        <v>69.608831164469805</v>
      </c>
      <c r="U85" s="114">
        <f t="shared" si="9"/>
        <v>238.21599999999995</v>
      </c>
      <c r="V85" s="200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238.21600000000001</v>
      </c>
      <c r="E86">
        <f>BAWANA!AM86</f>
        <v>0</v>
      </c>
      <c r="F86">
        <f t="shared" si="11"/>
        <v>256</v>
      </c>
      <c r="G86">
        <f t="shared" si="12"/>
        <v>238.21600000000001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238.22000000000003</v>
      </c>
      <c r="O86" s="112">
        <f t="shared" si="8"/>
        <v>-4.0000000000190994E-3</v>
      </c>
      <c r="P86">
        <v>99.608327428427501</v>
      </c>
      <c r="Q86">
        <v>44.999244395936529</v>
      </c>
      <c r="R86">
        <v>4.9999160439929469</v>
      </c>
      <c r="S86">
        <v>18.999680967173198</v>
      </c>
      <c r="T86">
        <v>69.608831164469805</v>
      </c>
      <c r="U86" s="114">
        <f t="shared" si="9"/>
        <v>238.21599999999995</v>
      </c>
      <c r="V86" s="200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238.21600000000001</v>
      </c>
      <c r="E87">
        <f>BAWANA!AM87</f>
        <v>0</v>
      </c>
      <c r="F87">
        <f t="shared" si="11"/>
        <v>256</v>
      </c>
      <c r="G87">
        <f t="shared" si="12"/>
        <v>238.21600000000001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238.22000000000003</v>
      </c>
      <c r="O87" s="112">
        <f t="shared" si="8"/>
        <v>-4.0000000000190994E-3</v>
      </c>
      <c r="P87">
        <v>99.608327428427501</v>
      </c>
      <c r="Q87">
        <v>44.999244395936529</v>
      </c>
      <c r="R87">
        <v>4.9999160439929469</v>
      </c>
      <c r="S87">
        <v>18.999680967173198</v>
      </c>
      <c r="T87">
        <v>69.608831164469805</v>
      </c>
      <c r="U87" s="114">
        <f t="shared" si="9"/>
        <v>238.21599999999995</v>
      </c>
      <c r="V87" s="200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238.21600000000001</v>
      </c>
      <c r="E88">
        <f>BAWANA!AM88</f>
        <v>0</v>
      </c>
      <c r="F88">
        <f t="shared" si="11"/>
        <v>256</v>
      </c>
      <c r="G88">
        <f t="shared" si="12"/>
        <v>238.21600000000001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238.22000000000003</v>
      </c>
      <c r="O88" s="112">
        <f t="shared" si="8"/>
        <v>-4.0000000000190994E-3</v>
      </c>
      <c r="P88">
        <v>99.608327428427501</v>
      </c>
      <c r="Q88">
        <v>44.999244395936529</v>
      </c>
      <c r="R88">
        <v>4.9999160439929469</v>
      </c>
      <c r="S88">
        <v>18.999680967173198</v>
      </c>
      <c r="T88">
        <v>69.608831164469805</v>
      </c>
      <c r="U88" s="114">
        <f t="shared" si="9"/>
        <v>238.21599999999995</v>
      </c>
      <c r="V88" s="200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238.21600000000001</v>
      </c>
      <c r="E89">
        <f>BAWANA!AM89</f>
        <v>0</v>
      </c>
      <c r="F89">
        <f t="shared" si="11"/>
        <v>256</v>
      </c>
      <c r="G89">
        <f t="shared" si="12"/>
        <v>238.21600000000001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69.61</v>
      </c>
      <c r="N89">
        <f t="shared" si="7"/>
        <v>238.22000000000003</v>
      </c>
      <c r="O89" s="112">
        <f t="shared" si="8"/>
        <v>-4.0000000000190994E-3</v>
      </c>
      <c r="P89">
        <v>99.608327428427501</v>
      </c>
      <c r="Q89">
        <v>44.999244395936529</v>
      </c>
      <c r="R89">
        <v>4.9999160439929469</v>
      </c>
      <c r="S89">
        <v>18.999680967173198</v>
      </c>
      <c r="T89">
        <v>69.608831164469805</v>
      </c>
      <c r="U89" s="114">
        <f t="shared" si="9"/>
        <v>238.21599999999995</v>
      </c>
      <c r="V89" s="200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238.21600000000001</v>
      </c>
      <c r="E90">
        <f>BAWANA!AM90</f>
        <v>0</v>
      </c>
      <c r="F90">
        <f t="shared" si="11"/>
        <v>256</v>
      </c>
      <c r="G90">
        <f t="shared" si="12"/>
        <v>238.21600000000001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69.61</v>
      </c>
      <c r="N90">
        <f t="shared" si="7"/>
        <v>238.22000000000003</v>
      </c>
      <c r="O90" s="112">
        <f t="shared" si="8"/>
        <v>-4.0000000000190994E-3</v>
      </c>
      <c r="P90">
        <v>99.608327428427501</v>
      </c>
      <c r="Q90">
        <v>44.999244395936529</v>
      </c>
      <c r="R90">
        <v>4.9999160439929469</v>
      </c>
      <c r="S90">
        <v>18.999680967173198</v>
      </c>
      <c r="T90">
        <v>69.608831164469805</v>
      </c>
      <c r="U90" s="114">
        <f t="shared" si="9"/>
        <v>238.21599999999995</v>
      </c>
      <c r="V90" s="200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238.21600000000001</v>
      </c>
      <c r="E91">
        <f>BAWANA!AM91</f>
        <v>0</v>
      </c>
      <c r="F91">
        <f t="shared" si="11"/>
        <v>256</v>
      </c>
      <c r="G91">
        <f t="shared" si="12"/>
        <v>238.21600000000001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69.61</v>
      </c>
      <c r="N91">
        <f t="shared" si="7"/>
        <v>238.22000000000003</v>
      </c>
      <c r="O91" s="112">
        <f t="shared" si="8"/>
        <v>-4.0000000000190994E-3</v>
      </c>
      <c r="P91">
        <v>99.608327428427501</v>
      </c>
      <c r="Q91">
        <v>44.999244395936529</v>
      </c>
      <c r="R91">
        <v>4.9999160439929469</v>
      </c>
      <c r="S91">
        <v>18.999680967173198</v>
      </c>
      <c r="T91">
        <v>69.608831164469805</v>
      </c>
      <c r="U91" s="114">
        <f t="shared" si="9"/>
        <v>238.21599999999995</v>
      </c>
      <c r="V91" s="200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238.21600000000001</v>
      </c>
      <c r="E92">
        <f>BAWANA!AM92</f>
        <v>0</v>
      </c>
      <c r="F92">
        <f t="shared" si="11"/>
        <v>256</v>
      </c>
      <c r="G92">
        <f t="shared" si="12"/>
        <v>238.21600000000001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69.61</v>
      </c>
      <c r="N92">
        <f t="shared" si="7"/>
        <v>238.22000000000003</v>
      </c>
      <c r="O92" s="112">
        <f t="shared" si="8"/>
        <v>-4.0000000000190994E-3</v>
      </c>
      <c r="P92">
        <v>99.608327428427501</v>
      </c>
      <c r="Q92">
        <v>44.999244395936529</v>
      </c>
      <c r="R92">
        <v>4.9999160439929469</v>
      </c>
      <c r="S92">
        <v>18.999680967173198</v>
      </c>
      <c r="T92">
        <v>69.608831164469805</v>
      </c>
      <c r="U92" s="114">
        <f t="shared" si="9"/>
        <v>238.21599999999995</v>
      </c>
      <c r="V92" s="200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238.21600000000001</v>
      </c>
      <c r="E93">
        <f>BAWANA!AM93</f>
        <v>0</v>
      </c>
      <c r="F93">
        <f t="shared" si="11"/>
        <v>256</v>
      </c>
      <c r="G93">
        <f t="shared" si="12"/>
        <v>238.21600000000001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69.61</v>
      </c>
      <c r="N93">
        <f t="shared" si="7"/>
        <v>238.22000000000003</v>
      </c>
      <c r="O93" s="112">
        <f t="shared" si="8"/>
        <v>-4.0000000000190994E-3</v>
      </c>
      <c r="P93">
        <v>99.608327428427501</v>
      </c>
      <c r="Q93">
        <v>44.999244395936529</v>
      </c>
      <c r="R93">
        <v>4.9999160439929469</v>
      </c>
      <c r="S93">
        <v>18.999680967173198</v>
      </c>
      <c r="T93">
        <v>69.608831164469805</v>
      </c>
      <c r="U93" s="114">
        <f t="shared" si="9"/>
        <v>238.21599999999995</v>
      </c>
      <c r="V93" s="200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238.21600000000001</v>
      </c>
      <c r="E94">
        <f>BAWANA!AM94</f>
        <v>0</v>
      </c>
      <c r="F94">
        <f t="shared" si="11"/>
        <v>256</v>
      </c>
      <c r="G94">
        <f t="shared" si="12"/>
        <v>238.21600000000001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69.61</v>
      </c>
      <c r="N94">
        <f t="shared" si="7"/>
        <v>238.22000000000003</v>
      </c>
      <c r="O94" s="112">
        <f t="shared" si="8"/>
        <v>-4.0000000000190994E-3</v>
      </c>
      <c r="P94">
        <v>99.608327428427501</v>
      </c>
      <c r="Q94">
        <v>44.999244395936529</v>
      </c>
      <c r="R94">
        <v>4.9999160439929469</v>
      </c>
      <c r="S94">
        <v>18.999680967173198</v>
      </c>
      <c r="T94">
        <v>69.608831164469805</v>
      </c>
      <c r="U94" s="114">
        <f t="shared" si="9"/>
        <v>238.21599999999995</v>
      </c>
      <c r="V94" s="200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238.21600000000001</v>
      </c>
      <c r="E95">
        <f>BAWANA!AM95</f>
        <v>0</v>
      </c>
      <c r="F95">
        <f t="shared" si="11"/>
        <v>256</v>
      </c>
      <c r="G95">
        <f t="shared" si="12"/>
        <v>238.21600000000001</v>
      </c>
      <c r="H95" s="112"/>
      <c r="I95">
        <f>BRPL_EOD!AI95+BRPL_EOD!AJ95</f>
        <v>99.61</v>
      </c>
      <c r="J95">
        <f>BYPL_EOD!AI95+BYPL_EOD!AJ95</f>
        <v>45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238.22000000000003</v>
      </c>
      <c r="O95" s="112">
        <f t="shared" si="8"/>
        <v>-4.0000000000190994E-3</v>
      </c>
      <c r="P95">
        <v>99.608327428427501</v>
      </c>
      <c r="Q95">
        <v>44.999244395936529</v>
      </c>
      <c r="R95">
        <v>4.9999160439929469</v>
      </c>
      <c r="S95">
        <v>18.999680967173198</v>
      </c>
      <c r="T95">
        <v>69.608831164469805</v>
      </c>
      <c r="U95" s="114">
        <f t="shared" si="9"/>
        <v>238.21599999999995</v>
      </c>
      <c r="V95" s="200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238.21600000000001</v>
      </c>
      <c r="E96">
        <f>BAWANA!AM96</f>
        <v>0</v>
      </c>
      <c r="F96">
        <f t="shared" si="11"/>
        <v>256</v>
      </c>
      <c r="G96">
        <f t="shared" si="12"/>
        <v>238.21600000000001</v>
      </c>
      <c r="H96" s="112"/>
      <c r="I96">
        <f>BRPL_EOD!AI96+BRPL_EOD!AJ96</f>
        <v>99.61</v>
      </c>
      <c r="J96">
        <f>BYPL_EOD!AI96+BYPL_EOD!AJ96</f>
        <v>45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238.22000000000003</v>
      </c>
      <c r="O96" s="112">
        <f t="shared" si="8"/>
        <v>-4.0000000000190994E-3</v>
      </c>
      <c r="P96">
        <v>99.608327428427501</v>
      </c>
      <c r="Q96">
        <v>44.999244395936529</v>
      </c>
      <c r="R96">
        <v>4.9999160439929469</v>
      </c>
      <c r="S96">
        <v>18.999680967173198</v>
      </c>
      <c r="T96">
        <v>69.608831164469805</v>
      </c>
      <c r="U96" s="114">
        <f t="shared" si="9"/>
        <v>238.21599999999995</v>
      </c>
      <c r="V96" s="200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238.21600000000001</v>
      </c>
      <c r="E97">
        <f>BAWANA!AM97</f>
        <v>0</v>
      </c>
      <c r="F97">
        <f t="shared" si="11"/>
        <v>256</v>
      </c>
      <c r="G97">
        <f t="shared" si="12"/>
        <v>238.21600000000001</v>
      </c>
      <c r="H97" s="112"/>
      <c r="I97">
        <f>BRPL_EOD!AI97+BRPL_EOD!AJ97</f>
        <v>99.61</v>
      </c>
      <c r="J97">
        <f>BYPL_EOD!AI97+BYPL_EOD!AJ97</f>
        <v>45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238.22000000000003</v>
      </c>
      <c r="O97" s="112">
        <f t="shared" si="8"/>
        <v>-4.0000000000190994E-3</v>
      </c>
      <c r="P97">
        <v>99.608327428427501</v>
      </c>
      <c r="Q97">
        <v>44.999244395936529</v>
      </c>
      <c r="R97">
        <v>4.9999160439929469</v>
      </c>
      <c r="S97">
        <v>18.999680967173198</v>
      </c>
      <c r="T97">
        <v>69.608831164469805</v>
      </c>
      <c r="U97" s="114">
        <f t="shared" si="9"/>
        <v>238.21599999999995</v>
      </c>
      <c r="V97" s="200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238.21600000000001</v>
      </c>
      <c r="E98">
        <f>BAWANA!AM98</f>
        <v>0</v>
      </c>
      <c r="F98">
        <f t="shared" si="11"/>
        <v>256</v>
      </c>
      <c r="G98">
        <f t="shared" si="12"/>
        <v>238.21600000000001</v>
      </c>
      <c r="H98" s="112"/>
      <c r="I98">
        <f>BRPL_EOD!AI98+BRPL_EOD!AJ98</f>
        <v>99.61</v>
      </c>
      <c r="J98">
        <f>BYPL_EOD!AI98+BYPL_EOD!AJ98</f>
        <v>45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238.22000000000003</v>
      </c>
      <c r="O98" s="112">
        <f t="shared" si="8"/>
        <v>-4.0000000000190994E-3</v>
      </c>
      <c r="P98">
        <v>99.608327428427501</v>
      </c>
      <c r="Q98">
        <v>44.999244395936529</v>
      </c>
      <c r="R98">
        <v>4.9999160439929469</v>
      </c>
      <c r="S98">
        <v>18.999680967173198</v>
      </c>
      <c r="T98">
        <v>69.608831164469805</v>
      </c>
      <c r="U98" s="114">
        <f t="shared" si="9"/>
        <v>238.21599999999995</v>
      </c>
      <c r="V98" s="200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5.361753000000002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5.361753000000002</v>
      </c>
      <c r="H99" s="114"/>
      <c r="I99" s="114">
        <f t="shared" si="14"/>
        <v>2.1285775</v>
      </c>
      <c r="J99" s="114">
        <f t="shared" si="14"/>
        <v>1.1301249999999998</v>
      </c>
      <c r="K99" s="114">
        <f t="shared" si="14"/>
        <v>0.12</v>
      </c>
      <c r="L99" s="114">
        <f t="shared" si="14"/>
        <v>0.4651425000000004</v>
      </c>
      <c r="M99" s="114">
        <f t="shared" si="14"/>
        <v>1.5178199999999984</v>
      </c>
      <c r="N99" s="114">
        <f t="shared" si="14"/>
        <v>5.3616650000000057</v>
      </c>
      <c r="O99" s="114">
        <f t="shared" si="14"/>
        <v>8.7999999999262008E-5</v>
      </c>
      <c r="P99" s="114">
        <f t="shared" si="14"/>
        <v>2.1286121123069393</v>
      </c>
      <c r="Q99" s="114">
        <f t="shared" si="14"/>
        <v>1.1301458970300808</v>
      </c>
      <c r="R99" s="114">
        <f t="shared" si="14"/>
        <v>0.12000209019219756</v>
      </c>
      <c r="S99" s="114">
        <f t="shared" si="14"/>
        <v>0.465150865974645</v>
      </c>
      <c r="T99" s="114">
        <f t="shared" si="14"/>
        <v>1.5178420344961339</v>
      </c>
      <c r="U99" s="114">
        <f t="shared" si="14"/>
        <v>5.361753000000002</v>
      </c>
      <c r="V99" s="201">
        <f t="shared" si="10"/>
        <v>0</v>
      </c>
      <c r="Y99" s="114">
        <f>SUM(Y3:Y98)/4000</f>
        <v>0.51971750000000017</v>
      </c>
      <c r="Z99" s="114">
        <f t="shared" ref="Z99:AD99" si="15">SUM(Z3:Z98)/4000</f>
        <v>0.64771750000000017</v>
      </c>
      <c r="AA99" s="114">
        <f t="shared" si="15"/>
        <v>0.51971750000000017</v>
      </c>
      <c r="AB99" s="114">
        <f t="shared" si="15"/>
        <v>0.64771750000000017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65.16</v>
      </c>
      <c r="H3">
        <v>0</v>
      </c>
      <c r="I3">
        <v>21.92</v>
      </c>
      <c r="J3">
        <v>41.648000000000003</v>
      </c>
      <c r="K3">
        <v>686.77252199999998</v>
      </c>
      <c r="L3">
        <v>653.15250000000003</v>
      </c>
      <c r="M3">
        <v>92</v>
      </c>
      <c r="N3">
        <v>118.125</v>
      </c>
      <c r="O3">
        <v>92.337000000000003</v>
      </c>
      <c r="P3">
        <v>139.3125</v>
      </c>
      <c r="Q3">
        <v>19.984999999999999</v>
      </c>
      <c r="R3">
        <v>42.392195999999998</v>
      </c>
      <c r="S3">
        <v>26.390910000000002</v>
      </c>
      <c r="T3">
        <v>0</v>
      </c>
      <c r="U3">
        <v>345.375</v>
      </c>
      <c r="V3">
        <v>14.253199</v>
      </c>
      <c r="W3">
        <v>32.170999999999999</v>
      </c>
      <c r="X3">
        <v>147.515625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36.481999999999999</v>
      </c>
      <c r="AG3">
        <v>39.515999999999998</v>
      </c>
      <c r="AH3">
        <v>152.94049999999999</v>
      </c>
      <c r="AI3">
        <v>3.5644</v>
      </c>
      <c r="AJ3">
        <v>0</v>
      </c>
      <c r="AK3">
        <v>50.886899999999997</v>
      </c>
      <c r="AL3">
        <v>85.988</v>
      </c>
      <c r="AM3">
        <v>15.804048</v>
      </c>
      <c r="AN3">
        <v>0.97563</v>
      </c>
      <c r="AO3">
        <v>26.46</v>
      </c>
      <c r="AP3">
        <v>12.681900000000001</v>
      </c>
      <c r="AQ3">
        <v>66.528000000000006</v>
      </c>
      <c r="AR3">
        <v>46.92</v>
      </c>
      <c r="AS3">
        <v>32.419319999999999</v>
      </c>
      <c r="AT3">
        <v>15.00135</v>
      </c>
      <c r="AU3">
        <v>0</v>
      </c>
      <c r="AV3">
        <v>0</v>
      </c>
      <c r="AW3">
        <v>2.1720000000000002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3513.2954840000002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65.16</v>
      </c>
      <c r="H4">
        <v>0</v>
      </c>
      <c r="I4">
        <v>21.92</v>
      </c>
      <c r="J4">
        <v>41.648000000000003</v>
      </c>
      <c r="K4">
        <v>686.77252199999998</v>
      </c>
      <c r="L4">
        <v>653.15250000000003</v>
      </c>
      <c r="M4">
        <v>92</v>
      </c>
      <c r="N4">
        <v>118.125</v>
      </c>
      <c r="O4">
        <v>92.337000000000003</v>
      </c>
      <c r="P4">
        <v>139.3125</v>
      </c>
      <c r="Q4">
        <v>19.984999999999999</v>
      </c>
      <c r="R4">
        <v>42.392195999999998</v>
      </c>
      <c r="S4">
        <v>26.390910000000002</v>
      </c>
      <c r="T4">
        <v>0</v>
      </c>
      <c r="U4">
        <v>345.375</v>
      </c>
      <c r="V4">
        <v>14.253199</v>
      </c>
      <c r="W4">
        <v>32.170999999999999</v>
      </c>
      <c r="X4">
        <v>147.515625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36.481999999999999</v>
      </c>
      <c r="AG4">
        <v>39.515999999999998</v>
      </c>
      <c r="AH4">
        <v>152.94049999999999</v>
      </c>
      <c r="AI4">
        <v>3.5644</v>
      </c>
      <c r="AJ4">
        <v>0</v>
      </c>
      <c r="AK4">
        <v>50.886899999999997</v>
      </c>
      <c r="AL4">
        <v>85.988</v>
      </c>
      <c r="AM4">
        <v>15.804048</v>
      </c>
      <c r="AN4">
        <v>0.97563</v>
      </c>
      <c r="AO4">
        <v>26.46</v>
      </c>
      <c r="AP4">
        <v>12.681900000000001</v>
      </c>
      <c r="AQ4">
        <v>66.528000000000006</v>
      </c>
      <c r="AR4">
        <v>46.92</v>
      </c>
      <c r="AS4">
        <v>32.419319999999999</v>
      </c>
      <c r="AT4">
        <v>15.00135</v>
      </c>
      <c r="AU4">
        <v>0</v>
      </c>
      <c r="AV4">
        <v>0</v>
      </c>
      <c r="AW4">
        <v>2.1720000000000002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3513.2954840000002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65.16</v>
      </c>
      <c r="H5">
        <v>0</v>
      </c>
      <c r="I5">
        <v>21.92</v>
      </c>
      <c r="J5">
        <v>41.648000000000003</v>
      </c>
      <c r="K5">
        <v>686.77252199999998</v>
      </c>
      <c r="L5">
        <v>653.15250000000003</v>
      </c>
      <c r="M5">
        <v>92</v>
      </c>
      <c r="N5">
        <v>118.125</v>
      </c>
      <c r="O5">
        <v>92.337000000000003</v>
      </c>
      <c r="P5">
        <v>139.3125</v>
      </c>
      <c r="Q5">
        <v>19.984999999999999</v>
      </c>
      <c r="R5">
        <v>42.392195999999998</v>
      </c>
      <c r="S5">
        <v>26.390910000000002</v>
      </c>
      <c r="T5">
        <v>0</v>
      </c>
      <c r="U5">
        <v>345.375</v>
      </c>
      <c r="V5">
        <v>14.253199</v>
      </c>
      <c r="W5">
        <v>32.170999999999999</v>
      </c>
      <c r="X5">
        <v>147.515625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36.481999999999999</v>
      </c>
      <c r="AG5">
        <v>39.515999999999998</v>
      </c>
      <c r="AH5">
        <v>152.94049999999999</v>
      </c>
      <c r="AI5">
        <v>3.5644</v>
      </c>
      <c r="AJ5">
        <v>0</v>
      </c>
      <c r="AK5">
        <v>50.886899999999997</v>
      </c>
      <c r="AL5">
        <v>85.988</v>
      </c>
      <c r="AM5">
        <v>15.804048</v>
      </c>
      <c r="AN5">
        <v>0.97563</v>
      </c>
      <c r="AO5">
        <v>26.46</v>
      </c>
      <c r="AP5">
        <v>12.681900000000001</v>
      </c>
      <c r="AQ5">
        <v>66.528000000000006</v>
      </c>
      <c r="AR5">
        <v>46.92</v>
      </c>
      <c r="AS5">
        <v>31.612200000000001</v>
      </c>
      <c r="AT5">
        <v>15.00135</v>
      </c>
      <c r="AU5">
        <v>0</v>
      </c>
      <c r="AV5">
        <v>0</v>
      </c>
      <c r="AW5">
        <v>2.1720000000000002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3512.4883640000003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65.16</v>
      </c>
      <c r="H6">
        <v>0</v>
      </c>
      <c r="I6">
        <v>21.92</v>
      </c>
      <c r="J6">
        <v>41.648000000000003</v>
      </c>
      <c r="K6">
        <v>686.77252199999998</v>
      </c>
      <c r="L6">
        <v>653.15250000000003</v>
      </c>
      <c r="M6">
        <v>92</v>
      </c>
      <c r="N6">
        <v>118.125</v>
      </c>
      <c r="O6">
        <v>92.337000000000003</v>
      </c>
      <c r="P6">
        <v>139.3125</v>
      </c>
      <c r="Q6">
        <v>19.984999999999999</v>
      </c>
      <c r="R6">
        <v>42.392195999999998</v>
      </c>
      <c r="S6">
        <v>26.390910000000002</v>
      </c>
      <c r="T6">
        <v>0</v>
      </c>
      <c r="U6">
        <v>345.375</v>
      </c>
      <c r="V6">
        <v>14.253199</v>
      </c>
      <c r="W6">
        <v>32.170999999999999</v>
      </c>
      <c r="X6">
        <v>147.515625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36.481999999999999</v>
      </c>
      <c r="AG6">
        <v>39.515999999999998</v>
      </c>
      <c r="AH6">
        <v>152.94049999999999</v>
      </c>
      <c r="AI6">
        <v>3.5644</v>
      </c>
      <c r="AJ6">
        <v>0</v>
      </c>
      <c r="AK6">
        <v>50.886899999999997</v>
      </c>
      <c r="AL6">
        <v>85.988</v>
      </c>
      <c r="AM6">
        <v>15.804048</v>
      </c>
      <c r="AN6">
        <v>0.97563</v>
      </c>
      <c r="AO6">
        <v>26.46</v>
      </c>
      <c r="AP6">
        <v>12.681900000000001</v>
      </c>
      <c r="AQ6">
        <v>66.528000000000006</v>
      </c>
      <c r="AR6">
        <v>46.92</v>
      </c>
      <c r="AS6">
        <v>31.612200000000001</v>
      </c>
      <c r="AT6">
        <v>15.00135</v>
      </c>
      <c r="AU6">
        <v>0</v>
      </c>
      <c r="AV6">
        <v>0</v>
      </c>
      <c r="AW6">
        <v>2.1720000000000002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3512.4883640000003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65.16</v>
      </c>
      <c r="H7">
        <v>0</v>
      </c>
      <c r="I7">
        <v>21.92</v>
      </c>
      <c r="J7">
        <v>41.648000000000003</v>
      </c>
      <c r="K7">
        <v>686.77252199999998</v>
      </c>
      <c r="L7">
        <v>653.15250000000003</v>
      </c>
      <c r="M7">
        <v>92</v>
      </c>
      <c r="N7">
        <v>118.125</v>
      </c>
      <c r="O7">
        <v>92.337000000000003</v>
      </c>
      <c r="P7">
        <v>139.3125</v>
      </c>
      <c r="Q7">
        <v>19.984999999999999</v>
      </c>
      <c r="R7">
        <v>42.392195999999998</v>
      </c>
      <c r="S7">
        <v>26.390910000000002</v>
      </c>
      <c r="T7">
        <v>0</v>
      </c>
      <c r="U7">
        <v>345.375</v>
      </c>
      <c r="V7">
        <v>14.253199</v>
      </c>
      <c r="W7">
        <v>32.170999999999999</v>
      </c>
      <c r="X7">
        <v>147.515625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36.481999999999999</v>
      </c>
      <c r="AG7">
        <v>39.515999999999998</v>
      </c>
      <c r="AH7">
        <v>152.94049999999999</v>
      </c>
      <c r="AI7">
        <v>3.5644</v>
      </c>
      <c r="AJ7">
        <v>0</v>
      </c>
      <c r="AK7">
        <v>50.886899999999997</v>
      </c>
      <c r="AL7">
        <v>85.988</v>
      </c>
      <c r="AM7">
        <v>15.804048</v>
      </c>
      <c r="AN7">
        <v>0.97563</v>
      </c>
      <c r="AO7">
        <v>26.46</v>
      </c>
      <c r="AP7">
        <v>12.681900000000001</v>
      </c>
      <c r="AQ7">
        <v>66.528000000000006</v>
      </c>
      <c r="AR7">
        <v>46.92</v>
      </c>
      <c r="AS7">
        <v>31.612200000000001</v>
      </c>
      <c r="AT7">
        <v>15.00135</v>
      </c>
      <c r="AU7">
        <v>0</v>
      </c>
      <c r="AV7">
        <v>0</v>
      </c>
      <c r="AW7">
        <v>2.1720000000000002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3512.4883640000003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65.16</v>
      </c>
      <c r="H8">
        <v>0</v>
      </c>
      <c r="I8">
        <v>21.92</v>
      </c>
      <c r="J8">
        <v>41.648000000000003</v>
      </c>
      <c r="K8">
        <v>686.77252199999998</v>
      </c>
      <c r="L8">
        <v>653.15250000000003</v>
      </c>
      <c r="M8">
        <v>92</v>
      </c>
      <c r="N8">
        <v>118.125</v>
      </c>
      <c r="O8">
        <v>92.337000000000003</v>
      </c>
      <c r="P8">
        <v>139.3125</v>
      </c>
      <c r="Q8">
        <v>19.984999999999999</v>
      </c>
      <c r="R8">
        <v>42.392195999999998</v>
      </c>
      <c r="S8">
        <v>26.390910000000002</v>
      </c>
      <c r="T8">
        <v>0</v>
      </c>
      <c r="U8">
        <v>345.375</v>
      </c>
      <c r="V8">
        <v>14.253199</v>
      </c>
      <c r="W8">
        <v>32.170999999999999</v>
      </c>
      <c r="X8">
        <v>147.515625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36.481999999999999</v>
      </c>
      <c r="AG8">
        <v>39.515999999999998</v>
      </c>
      <c r="AH8">
        <v>152.94049999999999</v>
      </c>
      <c r="AI8">
        <v>15.9125</v>
      </c>
      <c r="AJ8">
        <v>0</v>
      </c>
      <c r="AK8">
        <v>50.886899999999997</v>
      </c>
      <c r="AL8">
        <v>85.988</v>
      </c>
      <c r="AM8">
        <v>15.804048</v>
      </c>
      <c r="AN8">
        <v>0.97563</v>
      </c>
      <c r="AO8">
        <v>26.46</v>
      </c>
      <c r="AP8">
        <v>12.681900000000001</v>
      </c>
      <c r="AQ8">
        <v>66.528000000000006</v>
      </c>
      <c r="AR8">
        <v>46.92</v>
      </c>
      <c r="AS8">
        <v>31.612200000000001</v>
      </c>
      <c r="AT8">
        <v>15.00135</v>
      </c>
      <c r="AU8">
        <v>0</v>
      </c>
      <c r="AV8">
        <v>0</v>
      </c>
      <c r="AW8">
        <v>2.1720000000000002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3524.836464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65.16</v>
      </c>
      <c r="H9">
        <v>0</v>
      </c>
      <c r="I9">
        <v>21.92</v>
      </c>
      <c r="J9">
        <v>41.648000000000003</v>
      </c>
      <c r="K9">
        <v>686.77252199999998</v>
      </c>
      <c r="L9">
        <v>653.15250000000003</v>
      </c>
      <c r="M9">
        <v>92</v>
      </c>
      <c r="N9">
        <v>118.125</v>
      </c>
      <c r="O9">
        <v>92.337000000000003</v>
      </c>
      <c r="P9">
        <v>139.3125</v>
      </c>
      <c r="Q9">
        <v>19.984999999999999</v>
      </c>
      <c r="R9">
        <v>42.392195999999998</v>
      </c>
      <c r="S9">
        <v>26.390910000000002</v>
      </c>
      <c r="T9">
        <v>0</v>
      </c>
      <c r="U9">
        <v>351</v>
      </c>
      <c r="V9">
        <v>14.253199</v>
      </c>
      <c r="W9">
        <v>32.170999999999999</v>
      </c>
      <c r="X9">
        <v>147.515625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36.481999999999999</v>
      </c>
      <c r="AG9">
        <v>39.515999999999998</v>
      </c>
      <c r="AH9">
        <v>152.94049999999999</v>
      </c>
      <c r="AI9">
        <v>15.9125</v>
      </c>
      <c r="AJ9">
        <v>0</v>
      </c>
      <c r="AK9">
        <v>50.886899999999997</v>
      </c>
      <c r="AL9">
        <v>85.988</v>
      </c>
      <c r="AM9">
        <v>15.804048</v>
      </c>
      <c r="AN9">
        <v>0.95650000000000002</v>
      </c>
      <c r="AO9">
        <v>26.46</v>
      </c>
      <c r="AP9">
        <v>12.681900000000001</v>
      </c>
      <c r="AQ9">
        <v>66.528000000000006</v>
      </c>
      <c r="AR9">
        <v>46.92</v>
      </c>
      <c r="AS9">
        <v>31.612200000000001</v>
      </c>
      <c r="AT9">
        <v>15.00135</v>
      </c>
      <c r="AU9">
        <v>0</v>
      </c>
      <c r="AV9">
        <v>0</v>
      </c>
      <c r="AW9">
        <v>2.1720000000000002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3530.4423339999998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65.16</v>
      </c>
      <c r="H10">
        <v>0</v>
      </c>
      <c r="I10">
        <v>21.92</v>
      </c>
      <c r="J10">
        <v>41.648000000000003</v>
      </c>
      <c r="K10">
        <v>686.77252199999998</v>
      </c>
      <c r="L10">
        <v>653.15250000000003</v>
      </c>
      <c r="M10">
        <v>92</v>
      </c>
      <c r="N10">
        <v>118.125</v>
      </c>
      <c r="O10">
        <v>92.337000000000003</v>
      </c>
      <c r="P10">
        <v>139.3125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351</v>
      </c>
      <c r="V10">
        <v>14.253199</v>
      </c>
      <c r="W10">
        <v>32.170999999999999</v>
      </c>
      <c r="X10">
        <v>147.515625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36.481999999999999</v>
      </c>
      <c r="AG10">
        <v>39.515999999999998</v>
      </c>
      <c r="AH10">
        <v>152.94049999999999</v>
      </c>
      <c r="AI10">
        <v>3.5644</v>
      </c>
      <c r="AJ10">
        <v>0</v>
      </c>
      <c r="AK10">
        <v>50.886899999999997</v>
      </c>
      <c r="AL10">
        <v>85.988</v>
      </c>
      <c r="AM10">
        <v>15.804048</v>
      </c>
      <c r="AN10">
        <v>0.95650000000000002</v>
      </c>
      <c r="AO10">
        <v>26.46</v>
      </c>
      <c r="AP10">
        <v>12.681900000000001</v>
      </c>
      <c r="AQ10">
        <v>66.528000000000006</v>
      </c>
      <c r="AR10">
        <v>51.887999999999998</v>
      </c>
      <c r="AS10">
        <v>31.612200000000001</v>
      </c>
      <c r="AT10">
        <v>15.00135</v>
      </c>
      <c r="AU10">
        <v>0</v>
      </c>
      <c r="AV10">
        <v>0</v>
      </c>
      <c r="AW10">
        <v>2.1720000000000002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3523.062234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65.16</v>
      </c>
      <c r="H11">
        <v>0</v>
      </c>
      <c r="I11">
        <v>21.92</v>
      </c>
      <c r="J11">
        <v>41.648000000000003</v>
      </c>
      <c r="K11">
        <v>686.77252199999998</v>
      </c>
      <c r="L11">
        <v>653.15250000000003</v>
      </c>
      <c r="M11">
        <v>92</v>
      </c>
      <c r="N11">
        <v>118.125</v>
      </c>
      <c r="O11">
        <v>92.337000000000003</v>
      </c>
      <c r="P11">
        <v>139.3125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371.25</v>
      </c>
      <c r="V11">
        <v>14.253199</v>
      </c>
      <c r="W11">
        <v>32.170999999999999</v>
      </c>
      <c r="X11">
        <v>147.515625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36.481999999999999</v>
      </c>
      <c r="AG11">
        <v>39.515999999999998</v>
      </c>
      <c r="AH11">
        <v>152.94049999999999</v>
      </c>
      <c r="AI11">
        <v>15.9125</v>
      </c>
      <c r="AJ11">
        <v>0</v>
      </c>
      <c r="AK11">
        <v>50.886899999999997</v>
      </c>
      <c r="AL11">
        <v>85.988</v>
      </c>
      <c r="AM11">
        <v>15.804048</v>
      </c>
      <c r="AN11">
        <v>0.95650000000000002</v>
      </c>
      <c r="AO11">
        <v>26.46</v>
      </c>
      <c r="AP11">
        <v>12.681900000000001</v>
      </c>
      <c r="AQ11">
        <v>66.528000000000006</v>
      </c>
      <c r="AR11">
        <v>51.887999999999998</v>
      </c>
      <c r="AS11">
        <v>32.419319999999999</v>
      </c>
      <c r="AT11">
        <v>15.00135</v>
      </c>
      <c r="AU11">
        <v>0</v>
      </c>
      <c r="AV11">
        <v>0</v>
      </c>
      <c r="AW11">
        <v>2.1720000000000002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3556.4674539999996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65.16</v>
      </c>
      <c r="H12">
        <v>0</v>
      </c>
      <c r="I12">
        <v>21.92</v>
      </c>
      <c r="J12">
        <v>41.648000000000003</v>
      </c>
      <c r="K12">
        <v>686.77252199999998</v>
      </c>
      <c r="L12">
        <v>653.15250000000003</v>
      </c>
      <c r="M12">
        <v>92</v>
      </c>
      <c r="N12">
        <v>118.125</v>
      </c>
      <c r="O12">
        <v>92.337000000000003</v>
      </c>
      <c r="P12">
        <v>139.3125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382.5</v>
      </c>
      <c r="V12">
        <v>14.253199</v>
      </c>
      <c r="W12">
        <v>32.170999999999999</v>
      </c>
      <c r="X12">
        <v>147.515625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36.481999999999999</v>
      </c>
      <c r="AG12">
        <v>39.515999999999998</v>
      </c>
      <c r="AH12">
        <v>152.94049999999999</v>
      </c>
      <c r="AI12">
        <v>15.9125</v>
      </c>
      <c r="AJ12">
        <v>0</v>
      </c>
      <c r="AK12">
        <v>50.886899999999997</v>
      </c>
      <c r="AL12">
        <v>85.988</v>
      </c>
      <c r="AM12">
        <v>15.804048</v>
      </c>
      <c r="AN12">
        <v>0.95650000000000002</v>
      </c>
      <c r="AO12">
        <v>26.46</v>
      </c>
      <c r="AP12">
        <v>12.681900000000001</v>
      </c>
      <c r="AQ12">
        <v>66.528000000000006</v>
      </c>
      <c r="AR12">
        <v>46.92</v>
      </c>
      <c r="AS12">
        <v>32.419319999999999</v>
      </c>
      <c r="AT12">
        <v>15.00135</v>
      </c>
      <c r="AU12">
        <v>0</v>
      </c>
      <c r="AV12">
        <v>0</v>
      </c>
      <c r="AW12">
        <v>2.1720000000000002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3562.7494539999998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65.16</v>
      </c>
      <c r="H13">
        <v>0</v>
      </c>
      <c r="I13">
        <v>21.92</v>
      </c>
      <c r="J13">
        <v>41.648000000000003</v>
      </c>
      <c r="K13">
        <v>686.77252199999998</v>
      </c>
      <c r="L13">
        <v>653.15250000000003</v>
      </c>
      <c r="M13">
        <v>92</v>
      </c>
      <c r="N13">
        <v>118.125</v>
      </c>
      <c r="O13">
        <v>108.1662</v>
      </c>
      <c r="P13">
        <v>139.3125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388.125</v>
      </c>
      <c r="V13">
        <v>14.253199</v>
      </c>
      <c r="W13">
        <v>32.170999999999999</v>
      </c>
      <c r="X13">
        <v>147.515625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36.481999999999999</v>
      </c>
      <c r="AG13">
        <v>39.515999999999998</v>
      </c>
      <c r="AH13">
        <v>152.94049999999999</v>
      </c>
      <c r="AI13">
        <v>15.9125</v>
      </c>
      <c r="AJ13">
        <v>0</v>
      </c>
      <c r="AK13">
        <v>50.886899999999997</v>
      </c>
      <c r="AL13">
        <v>85.988</v>
      </c>
      <c r="AM13">
        <v>15.804048</v>
      </c>
      <c r="AN13">
        <v>0.95650000000000002</v>
      </c>
      <c r="AO13">
        <v>26.46</v>
      </c>
      <c r="AP13">
        <v>12.681900000000001</v>
      </c>
      <c r="AQ13">
        <v>66.528000000000006</v>
      </c>
      <c r="AR13">
        <v>46.92</v>
      </c>
      <c r="AS13">
        <v>31.612200000000001</v>
      </c>
      <c r="AT13">
        <v>15.00135</v>
      </c>
      <c r="AU13">
        <v>0</v>
      </c>
      <c r="AV13">
        <v>0</v>
      </c>
      <c r="AW13">
        <v>2.1720000000000002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3583.396534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65.16</v>
      </c>
      <c r="H14">
        <v>0</v>
      </c>
      <c r="I14">
        <v>21.92</v>
      </c>
      <c r="J14">
        <v>41.648000000000003</v>
      </c>
      <c r="K14">
        <v>686.77252199999998</v>
      </c>
      <c r="L14">
        <v>653.15250000000003</v>
      </c>
      <c r="M14">
        <v>92</v>
      </c>
      <c r="N14">
        <v>118.125</v>
      </c>
      <c r="O14">
        <v>123.66562399999999</v>
      </c>
      <c r="P14">
        <v>139.3125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393.75</v>
      </c>
      <c r="V14">
        <v>14.253199</v>
      </c>
      <c r="W14">
        <v>32.170999999999999</v>
      </c>
      <c r="X14">
        <v>147.515625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36.481999999999999</v>
      </c>
      <c r="AG14">
        <v>39.515999999999998</v>
      </c>
      <c r="AH14">
        <v>152.94049999999999</v>
      </c>
      <c r="AI14">
        <v>15.9125</v>
      </c>
      <c r="AJ14">
        <v>0</v>
      </c>
      <c r="AK14">
        <v>50.886899999999997</v>
      </c>
      <c r="AL14">
        <v>85.988</v>
      </c>
      <c r="AM14">
        <v>15.804048</v>
      </c>
      <c r="AN14">
        <v>0.95650000000000002</v>
      </c>
      <c r="AO14">
        <v>26.46</v>
      </c>
      <c r="AP14">
        <v>12.681900000000001</v>
      </c>
      <c r="AQ14">
        <v>66.528000000000006</v>
      </c>
      <c r="AR14">
        <v>46.92</v>
      </c>
      <c r="AS14">
        <v>31.612200000000001</v>
      </c>
      <c r="AT14">
        <v>15.00135</v>
      </c>
      <c r="AU14">
        <v>0</v>
      </c>
      <c r="AV14">
        <v>0</v>
      </c>
      <c r="AW14">
        <v>2.1720000000000002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3604.5209579999996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65.16</v>
      </c>
      <c r="H15">
        <v>0</v>
      </c>
      <c r="I15">
        <v>21.92</v>
      </c>
      <c r="J15">
        <v>41.648000000000003</v>
      </c>
      <c r="K15">
        <v>686.77252199999998</v>
      </c>
      <c r="L15">
        <v>653.15250000000003</v>
      </c>
      <c r="M15">
        <v>92</v>
      </c>
      <c r="N15">
        <v>118.125</v>
      </c>
      <c r="O15">
        <v>123.66562399999999</v>
      </c>
      <c r="P15">
        <v>139.3125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399.375</v>
      </c>
      <c r="V15">
        <v>14.253199</v>
      </c>
      <c r="W15">
        <v>32.170999999999999</v>
      </c>
      <c r="X15">
        <v>147.515625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36.481999999999999</v>
      </c>
      <c r="AG15">
        <v>39.515999999999998</v>
      </c>
      <c r="AH15">
        <v>152.94049999999999</v>
      </c>
      <c r="AI15">
        <v>15.9125</v>
      </c>
      <c r="AJ15">
        <v>0</v>
      </c>
      <c r="AK15">
        <v>50.886899999999997</v>
      </c>
      <c r="AL15">
        <v>83.664000000000001</v>
      </c>
      <c r="AM15">
        <v>15.804048</v>
      </c>
      <c r="AN15">
        <v>0.95650000000000002</v>
      </c>
      <c r="AO15">
        <v>26.46</v>
      </c>
      <c r="AP15">
        <v>11.7852</v>
      </c>
      <c r="AQ15">
        <v>66.528000000000006</v>
      </c>
      <c r="AR15">
        <v>46.92</v>
      </c>
      <c r="AS15">
        <v>31.612200000000001</v>
      </c>
      <c r="AT15">
        <v>15.00135</v>
      </c>
      <c r="AU15">
        <v>0</v>
      </c>
      <c r="AV15">
        <v>0</v>
      </c>
      <c r="AW15">
        <v>2.1720000000000002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3606.9252579999998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65.16</v>
      </c>
      <c r="H16">
        <v>0</v>
      </c>
      <c r="I16">
        <v>21.92</v>
      </c>
      <c r="J16">
        <v>41.648000000000003</v>
      </c>
      <c r="K16">
        <v>686.77252199999998</v>
      </c>
      <c r="L16">
        <v>653.15250000000003</v>
      </c>
      <c r="M16">
        <v>92</v>
      </c>
      <c r="N16">
        <v>118.125</v>
      </c>
      <c r="O16">
        <v>123.66562399999999</v>
      </c>
      <c r="P16">
        <v>139.3125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405</v>
      </c>
      <c r="V16">
        <v>14.253199</v>
      </c>
      <c r="W16">
        <v>32.170999999999999</v>
      </c>
      <c r="X16">
        <v>147.515625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36.481999999999999</v>
      </c>
      <c r="AG16">
        <v>39.515999999999998</v>
      </c>
      <c r="AH16">
        <v>152.94049999999999</v>
      </c>
      <c r="AI16">
        <v>15.9125</v>
      </c>
      <c r="AJ16">
        <v>0</v>
      </c>
      <c r="AK16">
        <v>50.886899999999997</v>
      </c>
      <c r="AL16">
        <v>83.664000000000001</v>
      </c>
      <c r="AM16">
        <v>15.804048</v>
      </c>
      <c r="AN16">
        <v>0.95650000000000002</v>
      </c>
      <c r="AO16">
        <v>26.46</v>
      </c>
      <c r="AP16">
        <v>11.7852</v>
      </c>
      <c r="AQ16">
        <v>66.528000000000006</v>
      </c>
      <c r="AR16">
        <v>46.92</v>
      </c>
      <c r="AS16">
        <v>31.612200000000001</v>
      </c>
      <c r="AT16">
        <v>15.00135</v>
      </c>
      <c r="AU16">
        <v>0</v>
      </c>
      <c r="AV16">
        <v>0</v>
      </c>
      <c r="AW16">
        <v>2.1720000000000002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3612.5502579999998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65.16</v>
      </c>
      <c r="H17">
        <v>0</v>
      </c>
      <c r="I17">
        <v>21.92</v>
      </c>
      <c r="J17">
        <v>41.648000000000003</v>
      </c>
      <c r="K17">
        <v>686.77252199999998</v>
      </c>
      <c r="L17">
        <v>653.15250000000003</v>
      </c>
      <c r="M17">
        <v>92</v>
      </c>
      <c r="N17">
        <v>118.125</v>
      </c>
      <c r="O17">
        <v>123.66562399999999</v>
      </c>
      <c r="P17">
        <v>139.3125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410.625</v>
      </c>
      <c r="V17">
        <v>14.253199</v>
      </c>
      <c r="W17">
        <v>32.170999999999999</v>
      </c>
      <c r="X17">
        <v>147.515625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36.481999999999999</v>
      </c>
      <c r="AG17">
        <v>39.515999999999998</v>
      </c>
      <c r="AH17">
        <v>152.94049999999999</v>
      </c>
      <c r="AI17">
        <v>3.5644</v>
      </c>
      <c r="AJ17">
        <v>0</v>
      </c>
      <c r="AK17">
        <v>50.886899999999997</v>
      </c>
      <c r="AL17">
        <v>83.664000000000001</v>
      </c>
      <c r="AM17">
        <v>15.804048</v>
      </c>
      <c r="AN17">
        <v>0.95650000000000002</v>
      </c>
      <c r="AO17">
        <v>26.46</v>
      </c>
      <c r="AP17">
        <v>11.7852</v>
      </c>
      <c r="AQ17">
        <v>66.528000000000006</v>
      </c>
      <c r="AR17">
        <v>51.887999999999998</v>
      </c>
      <c r="AS17">
        <v>31.612200000000001</v>
      </c>
      <c r="AT17">
        <v>15.00135</v>
      </c>
      <c r="AU17">
        <v>0</v>
      </c>
      <c r="AV17">
        <v>0</v>
      </c>
      <c r="AW17">
        <v>2.1720000000000002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3610.7951579999999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65.16</v>
      </c>
      <c r="H18">
        <v>0</v>
      </c>
      <c r="I18">
        <v>21.92</v>
      </c>
      <c r="J18">
        <v>41.648000000000003</v>
      </c>
      <c r="K18">
        <v>686.77252199999998</v>
      </c>
      <c r="L18">
        <v>653.15250000000003</v>
      </c>
      <c r="M18">
        <v>92</v>
      </c>
      <c r="N18">
        <v>118.125</v>
      </c>
      <c r="O18">
        <v>123.66562399999999</v>
      </c>
      <c r="P18">
        <v>139.3125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410.625</v>
      </c>
      <c r="V18">
        <v>14.253199</v>
      </c>
      <c r="W18">
        <v>32.170999999999999</v>
      </c>
      <c r="X18">
        <v>147.515625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36.481999999999999</v>
      </c>
      <c r="AG18">
        <v>39.515999999999998</v>
      </c>
      <c r="AH18">
        <v>152.94049999999999</v>
      </c>
      <c r="AI18">
        <v>3.5644</v>
      </c>
      <c r="AJ18">
        <v>0</v>
      </c>
      <c r="AK18">
        <v>50.886899999999997</v>
      </c>
      <c r="AL18">
        <v>83.664000000000001</v>
      </c>
      <c r="AM18">
        <v>15.804048</v>
      </c>
      <c r="AN18">
        <v>0.95650000000000002</v>
      </c>
      <c r="AO18">
        <v>26.46</v>
      </c>
      <c r="AP18">
        <v>11.7852</v>
      </c>
      <c r="AQ18">
        <v>66.528000000000006</v>
      </c>
      <c r="AR18">
        <v>51.887999999999998</v>
      </c>
      <c r="AS18">
        <v>31.612200000000001</v>
      </c>
      <c r="AT18">
        <v>15.00135</v>
      </c>
      <c r="AU18">
        <v>0</v>
      </c>
      <c r="AV18">
        <v>0</v>
      </c>
      <c r="AW18">
        <v>2.1720000000000002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3610.7951579999999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65.16</v>
      </c>
      <c r="H19">
        <v>0</v>
      </c>
      <c r="I19">
        <v>21.92</v>
      </c>
      <c r="J19">
        <v>41.648000000000003</v>
      </c>
      <c r="K19">
        <v>686.77252199999998</v>
      </c>
      <c r="L19">
        <v>653.15250000000003</v>
      </c>
      <c r="M19">
        <v>92</v>
      </c>
      <c r="N19">
        <v>118.125</v>
      </c>
      <c r="O19">
        <v>123.66562399999999</v>
      </c>
      <c r="P19">
        <v>139.3125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410.625</v>
      </c>
      <c r="V19">
        <v>14.253199</v>
      </c>
      <c r="W19">
        <v>32.170999999999999</v>
      </c>
      <c r="X19">
        <v>147.515625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36.481999999999999</v>
      </c>
      <c r="AG19">
        <v>39.515999999999998</v>
      </c>
      <c r="AH19">
        <v>152.94049999999999</v>
      </c>
      <c r="AI19">
        <v>15.9125</v>
      </c>
      <c r="AJ19">
        <v>0</v>
      </c>
      <c r="AK19">
        <v>50.886899999999997</v>
      </c>
      <c r="AL19">
        <v>83.664000000000001</v>
      </c>
      <c r="AM19">
        <v>15.804048</v>
      </c>
      <c r="AN19">
        <v>0.95650000000000002</v>
      </c>
      <c r="AO19">
        <v>26.46</v>
      </c>
      <c r="AP19">
        <v>11.7852</v>
      </c>
      <c r="AQ19">
        <v>66.528000000000006</v>
      </c>
      <c r="AR19">
        <v>46.92</v>
      </c>
      <c r="AS19">
        <v>31.612200000000001</v>
      </c>
      <c r="AT19">
        <v>15.00135</v>
      </c>
      <c r="AU19">
        <v>0</v>
      </c>
      <c r="AV19">
        <v>0</v>
      </c>
      <c r="AW19">
        <v>2.1720000000000002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3618.1752579999998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65.16</v>
      </c>
      <c r="H20">
        <v>0</v>
      </c>
      <c r="I20">
        <v>21.92</v>
      </c>
      <c r="J20">
        <v>41.648000000000003</v>
      </c>
      <c r="K20">
        <v>686.77252199999998</v>
      </c>
      <c r="L20">
        <v>653.15250000000003</v>
      </c>
      <c r="M20">
        <v>92</v>
      </c>
      <c r="N20">
        <v>118.125</v>
      </c>
      <c r="O20">
        <v>123.66562399999999</v>
      </c>
      <c r="P20">
        <v>139.3125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410.625</v>
      </c>
      <c r="V20">
        <v>14.253199</v>
      </c>
      <c r="W20">
        <v>32.170999999999999</v>
      </c>
      <c r="X20">
        <v>147.515625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36.481999999999999</v>
      </c>
      <c r="AG20">
        <v>39.515999999999998</v>
      </c>
      <c r="AH20">
        <v>152.94049999999999</v>
      </c>
      <c r="AI20">
        <v>15.9125</v>
      </c>
      <c r="AJ20">
        <v>0</v>
      </c>
      <c r="AK20">
        <v>50.886899999999997</v>
      </c>
      <c r="AL20">
        <v>83.664000000000001</v>
      </c>
      <c r="AM20">
        <v>15.804048</v>
      </c>
      <c r="AN20">
        <v>0.95650000000000002</v>
      </c>
      <c r="AO20">
        <v>26.46</v>
      </c>
      <c r="AP20">
        <v>11.7852</v>
      </c>
      <c r="AQ20">
        <v>66.528000000000006</v>
      </c>
      <c r="AR20">
        <v>46.92</v>
      </c>
      <c r="AS20">
        <v>31.612200000000001</v>
      </c>
      <c r="AT20">
        <v>15.00135</v>
      </c>
      <c r="AU20">
        <v>0</v>
      </c>
      <c r="AV20">
        <v>0</v>
      </c>
      <c r="AW20">
        <v>2.1720000000000002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3618.1752579999998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65.16</v>
      </c>
      <c r="H21">
        <v>0</v>
      </c>
      <c r="I21">
        <v>21.92</v>
      </c>
      <c r="J21">
        <v>41.648000000000003</v>
      </c>
      <c r="K21">
        <v>686.77252199999998</v>
      </c>
      <c r="L21">
        <v>653.15250000000003</v>
      </c>
      <c r="M21">
        <v>92</v>
      </c>
      <c r="N21">
        <v>118.125</v>
      </c>
      <c r="O21">
        <v>123.66562399999999</v>
      </c>
      <c r="P21">
        <v>139.3125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410.625</v>
      </c>
      <c r="V21">
        <v>14.253199</v>
      </c>
      <c r="W21">
        <v>32.170999999999999</v>
      </c>
      <c r="X21">
        <v>147.515625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36.481999999999999</v>
      </c>
      <c r="AG21">
        <v>39.515999999999998</v>
      </c>
      <c r="AH21">
        <v>152.94049999999999</v>
      </c>
      <c r="AI21">
        <v>3.1825000000000001</v>
      </c>
      <c r="AJ21">
        <v>0</v>
      </c>
      <c r="AK21">
        <v>50.886899999999997</v>
      </c>
      <c r="AL21">
        <v>83.664000000000001</v>
      </c>
      <c r="AM21">
        <v>15.804048</v>
      </c>
      <c r="AN21">
        <v>0.95650000000000002</v>
      </c>
      <c r="AO21">
        <v>26.46</v>
      </c>
      <c r="AP21">
        <v>11.7852</v>
      </c>
      <c r="AQ21">
        <v>66.528000000000006</v>
      </c>
      <c r="AR21">
        <v>46.92</v>
      </c>
      <c r="AS21">
        <v>31.612200000000001</v>
      </c>
      <c r="AT21">
        <v>15.00135</v>
      </c>
      <c r="AU21">
        <v>0</v>
      </c>
      <c r="AV21">
        <v>0</v>
      </c>
      <c r="AW21">
        <v>2.1720000000000002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140.63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3605.4452579999997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65.16</v>
      </c>
      <c r="H22">
        <v>0</v>
      </c>
      <c r="I22">
        <v>21.92</v>
      </c>
      <c r="J22">
        <v>41.648000000000003</v>
      </c>
      <c r="K22">
        <v>686.77252199999998</v>
      </c>
      <c r="L22">
        <v>653.15250000000003</v>
      </c>
      <c r="M22">
        <v>92</v>
      </c>
      <c r="N22">
        <v>118.125</v>
      </c>
      <c r="O22">
        <v>123.66562399999999</v>
      </c>
      <c r="P22">
        <v>139.3125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410.625</v>
      </c>
      <c r="V22">
        <v>14.253199</v>
      </c>
      <c r="W22">
        <v>32.170999999999999</v>
      </c>
      <c r="X22">
        <v>147.515625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36.481999999999999</v>
      </c>
      <c r="AG22">
        <v>39.515999999999998</v>
      </c>
      <c r="AH22">
        <v>152.94049999999999</v>
      </c>
      <c r="AI22">
        <v>3.1825000000000001</v>
      </c>
      <c r="AJ22">
        <v>0</v>
      </c>
      <c r="AK22">
        <v>50.886899999999997</v>
      </c>
      <c r="AL22">
        <v>83.664000000000001</v>
      </c>
      <c r="AM22">
        <v>15.804048</v>
      </c>
      <c r="AN22">
        <v>0.95650000000000002</v>
      </c>
      <c r="AO22">
        <v>26.46</v>
      </c>
      <c r="AP22">
        <v>11.7852</v>
      </c>
      <c r="AQ22">
        <v>66.528000000000006</v>
      </c>
      <c r="AR22">
        <v>46.92</v>
      </c>
      <c r="AS22">
        <v>31.612200000000001</v>
      </c>
      <c r="AT22">
        <v>15.00135</v>
      </c>
      <c r="AU22">
        <v>0</v>
      </c>
      <c r="AV22">
        <v>0</v>
      </c>
      <c r="AW22">
        <v>2.1720000000000002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3605.4452579999997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65.16</v>
      </c>
      <c r="H23">
        <v>0</v>
      </c>
      <c r="I23">
        <v>21.92</v>
      </c>
      <c r="J23">
        <v>41.648000000000003</v>
      </c>
      <c r="K23">
        <v>686.77252199999998</v>
      </c>
      <c r="L23">
        <v>653.15250000000003</v>
      </c>
      <c r="M23">
        <v>92</v>
      </c>
      <c r="N23">
        <v>118.125</v>
      </c>
      <c r="O23">
        <v>123.66562399999999</v>
      </c>
      <c r="P23">
        <v>139.3125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416.25</v>
      </c>
      <c r="V23">
        <v>14.253199</v>
      </c>
      <c r="W23">
        <v>33.384999999999998</v>
      </c>
      <c r="X23">
        <v>147.515625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36.481999999999999</v>
      </c>
      <c r="AG23">
        <v>39.515999999999998</v>
      </c>
      <c r="AH23">
        <v>152.94049999999999</v>
      </c>
      <c r="AI23">
        <v>10.183999999999999</v>
      </c>
      <c r="AJ23">
        <v>0</v>
      </c>
      <c r="AK23">
        <v>50.886899999999997</v>
      </c>
      <c r="AL23">
        <v>83.664000000000001</v>
      </c>
      <c r="AM23">
        <v>15.804048</v>
      </c>
      <c r="AN23">
        <v>0.95650000000000002</v>
      </c>
      <c r="AO23">
        <v>26.46</v>
      </c>
      <c r="AP23">
        <v>11.7852</v>
      </c>
      <c r="AQ23">
        <v>66.528000000000006</v>
      </c>
      <c r="AR23">
        <v>46.92</v>
      </c>
      <c r="AS23">
        <v>31.343160000000001</v>
      </c>
      <c r="AT23">
        <v>15.00135</v>
      </c>
      <c r="AU23">
        <v>0</v>
      </c>
      <c r="AV23">
        <v>0</v>
      </c>
      <c r="AW23">
        <v>2.1720000000000002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3619.0167180000003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65.16</v>
      </c>
      <c r="H24">
        <v>0</v>
      </c>
      <c r="I24">
        <v>21.92</v>
      </c>
      <c r="J24">
        <v>41.648000000000003</v>
      </c>
      <c r="K24">
        <v>686.77252199999998</v>
      </c>
      <c r="L24">
        <v>653.15250000000003</v>
      </c>
      <c r="M24">
        <v>92</v>
      </c>
      <c r="N24">
        <v>118.125</v>
      </c>
      <c r="O24">
        <v>123.66562399999999</v>
      </c>
      <c r="P24">
        <v>139.3125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416.25</v>
      </c>
      <c r="V24">
        <v>14.253199</v>
      </c>
      <c r="W24">
        <v>33.384999999999998</v>
      </c>
      <c r="X24">
        <v>147.515625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36.481999999999999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50.886899999999997</v>
      </c>
      <c r="AL24">
        <v>83.664000000000001</v>
      </c>
      <c r="AM24">
        <v>15.804048</v>
      </c>
      <c r="AN24">
        <v>0.95650000000000002</v>
      </c>
      <c r="AO24">
        <v>26.46</v>
      </c>
      <c r="AP24">
        <v>11.7852</v>
      </c>
      <c r="AQ24">
        <v>66.528000000000006</v>
      </c>
      <c r="AR24">
        <v>46.92</v>
      </c>
      <c r="AS24">
        <v>31.343160000000001</v>
      </c>
      <c r="AT24">
        <v>15.00135</v>
      </c>
      <c r="AU24">
        <v>0</v>
      </c>
      <c r="AV24">
        <v>0</v>
      </c>
      <c r="AW24">
        <v>2.1720000000000002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3657.2067179999999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65.16</v>
      </c>
      <c r="H25">
        <v>0</v>
      </c>
      <c r="I25">
        <v>21.92</v>
      </c>
      <c r="J25">
        <v>41.648000000000003</v>
      </c>
      <c r="K25">
        <v>686.77252199999998</v>
      </c>
      <c r="L25">
        <v>653.15250000000003</v>
      </c>
      <c r="M25">
        <v>92</v>
      </c>
      <c r="N25">
        <v>118.125</v>
      </c>
      <c r="O25">
        <v>123.66562399999999</v>
      </c>
      <c r="P25">
        <v>139.3125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416.25</v>
      </c>
      <c r="V25">
        <v>14.253199</v>
      </c>
      <c r="W25">
        <v>34.799309999999998</v>
      </c>
      <c r="X25">
        <v>147.515625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36.481999999999999</v>
      </c>
      <c r="AG25">
        <v>39.515999999999998</v>
      </c>
      <c r="AH25">
        <v>152.94049999999999</v>
      </c>
      <c r="AI25">
        <v>48.374000000000002</v>
      </c>
      <c r="AJ25">
        <v>0</v>
      </c>
      <c r="AK25">
        <v>50.886899999999997</v>
      </c>
      <c r="AL25">
        <v>83.664000000000001</v>
      </c>
      <c r="AM25">
        <v>15.804048</v>
      </c>
      <c r="AN25">
        <v>0.99475999999999998</v>
      </c>
      <c r="AO25">
        <v>26.46</v>
      </c>
      <c r="AP25">
        <v>11.7852</v>
      </c>
      <c r="AQ25">
        <v>66.528000000000006</v>
      </c>
      <c r="AR25">
        <v>46.92</v>
      </c>
      <c r="AS25">
        <v>31.343160000000001</v>
      </c>
      <c r="AT25">
        <v>15.00135</v>
      </c>
      <c r="AU25">
        <v>0</v>
      </c>
      <c r="AV25">
        <v>0</v>
      </c>
      <c r="AW25">
        <v>2.1720000000000002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3658.6592879999998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65.16</v>
      </c>
      <c r="H26">
        <v>0</v>
      </c>
      <c r="I26">
        <v>21.92</v>
      </c>
      <c r="J26">
        <v>41.648000000000003</v>
      </c>
      <c r="K26">
        <v>686.77252199999998</v>
      </c>
      <c r="L26">
        <v>653.15250000000003</v>
      </c>
      <c r="M26">
        <v>92</v>
      </c>
      <c r="N26">
        <v>118.125</v>
      </c>
      <c r="O26">
        <v>123.66562399999999</v>
      </c>
      <c r="P26">
        <v>139.3125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416.25</v>
      </c>
      <c r="V26">
        <v>14.253199</v>
      </c>
      <c r="W26">
        <v>34.799309999999998</v>
      </c>
      <c r="X26">
        <v>147.515625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36.481999999999999</v>
      </c>
      <c r="AG26">
        <v>39.515999999999998</v>
      </c>
      <c r="AH26">
        <v>152.94049999999999</v>
      </c>
      <c r="AI26">
        <v>48.374000000000002</v>
      </c>
      <c r="AJ26">
        <v>0</v>
      </c>
      <c r="AK26">
        <v>50.886899999999997</v>
      </c>
      <c r="AL26">
        <v>83.664000000000001</v>
      </c>
      <c r="AM26">
        <v>15.804048</v>
      </c>
      <c r="AN26">
        <v>0.99475999999999998</v>
      </c>
      <c r="AO26">
        <v>26.46</v>
      </c>
      <c r="AP26">
        <v>11.7852</v>
      </c>
      <c r="AQ26">
        <v>66.528000000000006</v>
      </c>
      <c r="AR26">
        <v>46.92</v>
      </c>
      <c r="AS26">
        <v>31.343160000000001</v>
      </c>
      <c r="AT26">
        <v>15.00135</v>
      </c>
      <c r="AU26">
        <v>0</v>
      </c>
      <c r="AV26">
        <v>0</v>
      </c>
      <c r="AW26">
        <v>2.1720000000000002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3658.6592879999998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65.16</v>
      </c>
      <c r="H27">
        <v>0</v>
      </c>
      <c r="I27">
        <v>21.92</v>
      </c>
      <c r="J27">
        <v>41.648000000000003</v>
      </c>
      <c r="K27">
        <v>686.77252199999998</v>
      </c>
      <c r="L27">
        <v>653.15250000000003</v>
      </c>
      <c r="M27">
        <v>92</v>
      </c>
      <c r="N27">
        <v>118.125</v>
      </c>
      <c r="O27">
        <v>123.66562399999999</v>
      </c>
      <c r="P27">
        <v>139.3125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416.25</v>
      </c>
      <c r="V27">
        <v>14.253199</v>
      </c>
      <c r="W27">
        <v>34.799309999999998</v>
      </c>
      <c r="X27">
        <v>147.515625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36.481999999999999</v>
      </c>
      <c r="AG27">
        <v>39.515999999999998</v>
      </c>
      <c r="AH27">
        <v>152.94049999999999</v>
      </c>
      <c r="AI27">
        <v>48.374000000000002</v>
      </c>
      <c r="AJ27">
        <v>0</v>
      </c>
      <c r="AK27">
        <v>50.886899999999997</v>
      </c>
      <c r="AL27">
        <v>83.664000000000001</v>
      </c>
      <c r="AM27">
        <v>15.804048</v>
      </c>
      <c r="AN27">
        <v>0.99475999999999998</v>
      </c>
      <c r="AO27">
        <v>26.46</v>
      </c>
      <c r="AP27">
        <v>11.7852</v>
      </c>
      <c r="AQ27">
        <v>66.528000000000006</v>
      </c>
      <c r="AR27">
        <v>46.92</v>
      </c>
      <c r="AS27">
        <v>31.612200000000001</v>
      </c>
      <c r="AT27">
        <v>15.00135</v>
      </c>
      <c r="AU27">
        <v>0</v>
      </c>
      <c r="AV27">
        <v>7.35</v>
      </c>
      <c r="AW27">
        <v>2.1720000000000002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3657.8783279999998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65.16</v>
      </c>
      <c r="H28">
        <v>0</v>
      </c>
      <c r="I28">
        <v>21.92</v>
      </c>
      <c r="J28">
        <v>41.648000000000003</v>
      </c>
      <c r="K28">
        <v>686.77252199999998</v>
      </c>
      <c r="L28">
        <v>653.15250000000003</v>
      </c>
      <c r="M28">
        <v>92</v>
      </c>
      <c r="N28">
        <v>118.125</v>
      </c>
      <c r="O28">
        <v>123.66562399999999</v>
      </c>
      <c r="P28">
        <v>139.3125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416.25</v>
      </c>
      <c r="V28">
        <v>14.253199</v>
      </c>
      <c r="W28">
        <v>34.799309999999998</v>
      </c>
      <c r="X28">
        <v>147.515625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36.481999999999999</v>
      </c>
      <c r="AG28">
        <v>39.515999999999998</v>
      </c>
      <c r="AH28">
        <v>152.94049999999999</v>
      </c>
      <c r="AI28">
        <v>33.097999999999999</v>
      </c>
      <c r="AJ28">
        <v>0</v>
      </c>
      <c r="AK28">
        <v>50.886899999999997</v>
      </c>
      <c r="AL28">
        <v>83.664000000000001</v>
      </c>
      <c r="AM28">
        <v>15.804048</v>
      </c>
      <c r="AN28">
        <v>0.99475999999999998</v>
      </c>
      <c r="AO28">
        <v>26.46</v>
      </c>
      <c r="AP28">
        <v>11.7852</v>
      </c>
      <c r="AQ28">
        <v>66.528000000000006</v>
      </c>
      <c r="AR28">
        <v>51.887999999999998</v>
      </c>
      <c r="AS28">
        <v>31.612200000000001</v>
      </c>
      <c r="AT28">
        <v>15.00135</v>
      </c>
      <c r="AU28">
        <v>0</v>
      </c>
      <c r="AV28">
        <v>7.35</v>
      </c>
      <c r="AW28">
        <v>2.1720000000000002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3647.5703279999998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65.16</v>
      </c>
      <c r="H29">
        <v>0</v>
      </c>
      <c r="I29">
        <v>21.92</v>
      </c>
      <c r="J29">
        <v>41.648000000000003</v>
      </c>
      <c r="K29">
        <v>686.77252199999998</v>
      </c>
      <c r="L29">
        <v>653.15250000000003</v>
      </c>
      <c r="M29">
        <v>92</v>
      </c>
      <c r="N29">
        <v>118.125</v>
      </c>
      <c r="O29">
        <v>123.66562399999999</v>
      </c>
      <c r="P29">
        <v>139.3125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416.25</v>
      </c>
      <c r="V29">
        <v>14.253199</v>
      </c>
      <c r="W29">
        <v>32.777999999999999</v>
      </c>
      <c r="X29">
        <v>147.515625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36.481999999999999</v>
      </c>
      <c r="AG29">
        <v>39.515999999999998</v>
      </c>
      <c r="AH29">
        <v>152.94049999999999</v>
      </c>
      <c r="AI29">
        <v>33.097999999999999</v>
      </c>
      <c r="AJ29">
        <v>0</v>
      </c>
      <c r="AK29">
        <v>50.886899999999997</v>
      </c>
      <c r="AL29">
        <v>83.664000000000001</v>
      </c>
      <c r="AM29">
        <v>15.804048</v>
      </c>
      <c r="AN29">
        <v>0.99475999999999998</v>
      </c>
      <c r="AO29">
        <v>26.46</v>
      </c>
      <c r="AP29">
        <v>11.7852</v>
      </c>
      <c r="AQ29">
        <v>66.528000000000006</v>
      </c>
      <c r="AR29">
        <v>51.887999999999998</v>
      </c>
      <c r="AS29">
        <v>31.612200000000001</v>
      </c>
      <c r="AT29">
        <v>15.00135</v>
      </c>
      <c r="AU29">
        <v>0</v>
      </c>
      <c r="AV29">
        <v>7.35</v>
      </c>
      <c r="AW29">
        <v>2.1720000000000002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3645.5490179999997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65.16</v>
      </c>
      <c r="H30">
        <v>0</v>
      </c>
      <c r="I30">
        <v>21.92</v>
      </c>
      <c r="J30">
        <v>41.648000000000003</v>
      </c>
      <c r="K30">
        <v>686.77252199999998</v>
      </c>
      <c r="L30">
        <v>653.15250000000003</v>
      </c>
      <c r="M30">
        <v>92</v>
      </c>
      <c r="N30">
        <v>118.125</v>
      </c>
      <c r="O30">
        <v>123.66562399999999</v>
      </c>
      <c r="P30">
        <v>139.3125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416.25</v>
      </c>
      <c r="V30">
        <v>14.253199</v>
      </c>
      <c r="W30">
        <v>32.777999999999999</v>
      </c>
      <c r="X30">
        <v>147.515625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36.481999999999999</v>
      </c>
      <c r="AG30">
        <v>39.515999999999998</v>
      </c>
      <c r="AH30">
        <v>152.94049999999999</v>
      </c>
      <c r="AI30">
        <v>7.6379999999999999</v>
      </c>
      <c r="AJ30">
        <v>0</v>
      </c>
      <c r="AK30">
        <v>50.886899999999997</v>
      </c>
      <c r="AL30">
        <v>83.664000000000001</v>
      </c>
      <c r="AM30">
        <v>15.804048</v>
      </c>
      <c r="AN30">
        <v>0.99475999999999998</v>
      </c>
      <c r="AO30">
        <v>26.46</v>
      </c>
      <c r="AP30">
        <v>11.7852</v>
      </c>
      <c r="AQ30">
        <v>66.528000000000006</v>
      </c>
      <c r="AR30">
        <v>46.92</v>
      </c>
      <c r="AS30">
        <v>31.612200000000001</v>
      </c>
      <c r="AT30">
        <v>15.00135</v>
      </c>
      <c r="AU30">
        <v>0</v>
      </c>
      <c r="AV30">
        <v>7.35</v>
      </c>
      <c r="AW30">
        <v>2.1720000000000002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3615.1210179999998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65.16</v>
      </c>
      <c r="H31">
        <v>0</v>
      </c>
      <c r="I31">
        <v>21.92</v>
      </c>
      <c r="J31">
        <v>41.648000000000003</v>
      </c>
      <c r="K31">
        <v>686.77252199999998</v>
      </c>
      <c r="L31">
        <v>653.15250000000003</v>
      </c>
      <c r="M31">
        <v>92</v>
      </c>
      <c r="N31">
        <v>118.125</v>
      </c>
      <c r="O31">
        <v>123.66562399999999</v>
      </c>
      <c r="P31">
        <v>139.3125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416.25</v>
      </c>
      <c r="V31">
        <v>14.253199</v>
      </c>
      <c r="W31">
        <v>32.777999999999999</v>
      </c>
      <c r="X31">
        <v>147.515625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36.481999999999999</v>
      </c>
      <c r="AG31">
        <v>39.515999999999998</v>
      </c>
      <c r="AH31">
        <v>152.94049999999999</v>
      </c>
      <c r="AI31">
        <v>3.1825000000000001</v>
      </c>
      <c r="AJ31">
        <v>0</v>
      </c>
      <c r="AK31">
        <v>50.886899999999997</v>
      </c>
      <c r="AL31">
        <v>83.664000000000001</v>
      </c>
      <c r="AM31">
        <v>15.804048</v>
      </c>
      <c r="AN31">
        <v>0.99475999999999998</v>
      </c>
      <c r="AO31">
        <v>26.46</v>
      </c>
      <c r="AP31">
        <v>11.7852</v>
      </c>
      <c r="AQ31">
        <v>66.528000000000006</v>
      </c>
      <c r="AR31">
        <v>46.92</v>
      </c>
      <c r="AS31">
        <v>31.612200000000001</v>
      </c>
      <c r="AT31">
        <v>15.00135</v>
      </c>
      <c r="AU31">
        <v>0</v>
      </c>
      <c r="AV31">
        <v>7.35</v>
      </c>
      <c r="AW31">
        <v>2.1720000000000002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3610.6655179999998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65.16</v>
      </c>
      <c r="H32">
        <v>0</v>
      </c>
      <c r="I32">
        <v>21.92</v>
      </c>
      <c r="J32">
        <v>41.648000000000003</v>
      </c>
      <c r="K32">
        <v>686.77252199999998</v>
      </c>
      <c r="L32">
        <v>653.15250000000003</v>
      </c>
      <c r="M32">
        <v>92</v>
      </c>
      <c r="N32">
        <v>118.125</v>
      </c>
      <c r="O32">
        <v>123.66562399999999</v>
      </c>
      <c r="P32">
        <v>139.3125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416.25</v>
      </c>
      <c r="V32">
        <v>14.253199</v>
      </c>
      <c r="W32">
        <v>32.777999999999999</v>
      </c>
      <c r="X32">
        <v>147.515625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36.481999999999999</v>
      </c>
      <c r="AG32">
        <v>39.515999999999998</v>
      </c>
      <c r="AH32">
        <v>152.94049999999999</v>
      </c>
      <c r="AI32">
        <v>3.1825000000000001</v>
      </c>
      <c r="AJ32">
        <v>0</v>
      </c>
      <c r="AK32">
        <v>50.886899999999997</v>
      </c>
      <c r="AL32">
        <v>83.664000000000001</v>
      </c>
      <c r="AM32">
        <v>15.804048</v>
      </c>
      <c r="AN32">
        <v>0.99475999999999998</v>
      </c>
      <c r="AO32">
        <v>26.46</v>
      </c>
      <c r="AP32">
        <v>11.7852</v>
      </c>
      <c r="AQ32">
        <v>66.528000000000006</v>
      </c>
      <c r="AR32">
        <v>46.92</v>
      </c>
      <c r="AS32">
        <v>31.612200000000001</v>
      </c>
      <c r="AT32">
        <v>15.00135</v>
      </c>
      <c r="AU32">
        <v>0</v>
      </c>
      <c r="AV32">
        <v>7.35</v>
      </c>
      <c r="AW32">
        <v>2.1720000000000002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3610.6655179999998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65.16</v>
      </c>
      <c r="H33">
        <v>0</v>
      </c>
      <c r="I33">
        <v>21.92</v>
      </c>
      <c r="J33">
        <v>41.648000000000003</v>
      </c>
      <c r="K33">
        <v>686.77252199999998</v>
      </c>
      <c r="L33">
        <v>653.15250000000003</v>
      </c>
      <c r="M33">
        <v>92</v>
      </c>
      <c r="N33">
        <v>118.125</v>
      </c>
      <c r="O33">
        <v>123.66562399999999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416.25</v>
      </c>
      <c r="V33">
        <v>14.253199</v>
      </c>
      <c r="W33">
        <v>34.799309999999998</v>
      </c>
      <c r="X33">
        <v>147.515625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36.481999999999999</v>
      </c>
      <c r="AG33">
        <v>39.515999999999998</v>
      </c>
      <c r="AH33">
        <v>152.94049999999999</v>
      </c>
      <c r="AI33">
        <v>3.1825000000000001</v>
      </c>
      <c r="AJ33">
        <v>0</v>
      </c>
      <c r="AK33">
        <v>50.886899999999997</v>
      </c>
      <c r="AL33">
        <v>83.664000000000001</v>
      </c>
      <c r="AM33">
        <v>15.804048</v>
      </c>
      <c r="AN33">
        <v>0.99475999999999998</v>
      </c>
      <c r="AO33">
        <v>26.46</v>
      </c>
      <c r="AP33">
        <v>11.7852</v>
      </c>
      <c r="AQ33">
        <v>66.528000000000006</v>
      </c>
      <c r="AR33">
        <v>46.92</v>
      </c>
      <c r="AS33">
        <v>31.612200000000001</v>
      </c>
      <c r="AT33">
        <v>15.00135</v>
      </c>
      <c r="AU33">
        <v>0</v>
      </c>
      <c r="AV33">
        <v>7.35</v>
      </c>
      <c r="AW33">
        <v>2.1720000000000002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3612.6868279999999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65.16</v>
      </c>
      <c r="H34">
        <v>0</v>
      </c>
      <c r="I34">
        <v>21.92</v>
      </c>
      <c r="J34">
        <v>41.648000000000003</v>
      </c>
      <c r="K34">
        <v>686.77252199999998</v>
      </c>
      <c r="L34">
        <v>653.15250000000003</v>
      </c>
      <c r="M34">
        <v>92</v>
      </c>
      <c r="N34">
        <v>118.125</v>
      </c>
      <c r="O34">
        <v>123.66562399999999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416.25</v>
      </c>
      <c r="V34">
        <v>14.253199</v>
      </c>
      <c r="W34">
        <v>34.799309999999998</v>
      </c>
      <c r="X34">
        <v>147.515625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36.481999999999999</v>
      </c>
      <c r="AG34">
        <v>39.515999999999998</v>
      </c>
      <c r="AH34">
        <v>152.94049999999999</v>
      </c>
      <c r="AI34">
        <v>3.1825000000000001</v>
      </c>
      <c r="AJ34">
        <v>0</v>
      </c>
      <c r="AK34">
        <v>50.886899999999997</v>
      </c>
      <c r="AL34">
        <v>83.664000000000001</v>
      </c>
      <c r="AM34">
        <v>15.804048</v>
      </c>
      <c r="AN34">
        <v>0.99475999999999998</v>
      </c>
      <c r="AO34">
        <v>26.46</v>
      </c>
      <c r="AP34">
        <v>11.7852</v>
      </c>
      <c r="AQ34">
        <v>66.528000000000006</v>
      </c>
      <c r="AR34">
        <v>46.92</v>
      </c>
      <c r="AS34">
        <v>31.612200000000001</v>
      </c>
      <c r="AT34">
        <v>15.00135</v>
      </c>
      <c r="AU34">
        <v>0</v>
      </c>
      <c r="AV34">
        <v>7.35</v>
      </c>
      <c r="AW34">
        <v>2.1720000000000002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3612.6868279999999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65.16</v>
      </c>
      <c r="H35">
        <v>0</v>
      </c>
      <c r="I35">
        <v>21.92</v>
      </c>
      <c r="J35">
        <v>41.648000000000003</v>
      </c>
      <c r="K35">
        <v>686.77252199999998</v>
      </c>
      <c r="L35">
        <v>653.15250000000003</v>
      </c>
      <c r="M35">
        <v>92</v>
      </c>
      <c r="N35">
        <v>118.125</v>
      </c>
      <c r="O35">
        <v>123.66562399999999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416.25</v>
      </c>
      <c r="V35">
        <v>14.253199</v>
      </c>
      <c r="W35">
        <v>34.799309999999998</v>
      </c>
      <c r="X35">
        <v>147.515625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36.481999999999999</v>
      </c>
      <c r="AG35">
        <v>39.515999999999998</v>
      </c>
      <c r="AH35">
        <v>152.94049999999999</v>
      </c>
      <c r="AI35">
        <v>3.1825000000000001</v>
      </c>
      <c r="AJ35">
        <v>0</v>
      </c>
      <c r="AK35">
        <v>50.886899999999997</v>
      </c>
      <c r="AL35">
        <v>83.664000000000001</v>
      </c>
      <c r="AM35">
        <v>15.804048</v>
      </c>
      <c r="AN35">
        <v>0.99475999999999998</v>
      </c>
      <c r="AO35">
        <v>26.46</v>
      </c>
      <c r="AP35">
        <v>11.7852</v>
      </c>
      <c r="AQ35">
        <v>66.528000000000006</v>
      </c>
      <c r="AR35">
        <v>46.92</v>
      </c>
      <c r="AS35">
        <v>31.612200000000001</v>
      </c>
      <c r="AT35">
        <v>15.00135</v>
      </c>
      <c r="AU35">
        <v>0</v>
      </c>
      <c r="AV35">
        <v>7.35</v>
      </c>
      <c r="AW35">
        <v>2.1720000000000002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3612.6868279999999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65.16</v>
      </c>
      <c r="H36">
        <v>0</v>
      </c>
      <c r="I36">
        <v>21.92</v>
      </c>
      <c r="J36">
        <v>41.648000000000003</v>
      </c>
      <c r="K36">
        <v>686.77252199999998</v>
      </c>
      <c r="L36">
        <v>653.15250000000003</v>
      </c>
      <c r="M36">
        <v>92</v>
      </c>
      <c r="N36">
        <v>118.125</v>
      </c>
      <c r="O36">
        <v>123.66562399999999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416.25</v>
      </c>
      <c r="V36">
        <v>14.253199</v>
      </c>
      <c r="W36">
        <v>34.799309999999998</v>
      </c>
      <c r="X36">
        <v>147.515625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36.481999999999999</v>
      </c>
      <c r="AG36">
        <v>39.515999999999998</v>
      </c>
      <c r="AH36">
        <v>152.94049999999999</v>
      </c>
      <c r="AI36">
        <v>3.1825000000000001</v>
      </c>
      <c r="AJ36">
        <v>0</v>
      </c>
      <c r="AK36">
        <v>50.886899999999997</v>
      </c>
      <c r="AL36">
        <v>83.664000000000001</v>
      </c>
      <c r="AM36">
        <v>15.804048</v>
      </c>
      <c r="AN36">
        <v>0.99475999999999998</v>
      </c>
      <c r="AO36">
        <v>26.46</v>
      </c>
      <c r="AP36">
        <v>11.7852</v>
      </c>
      <c r="AQ36">
        <v>66.528000000000006</v>
      </c>
      <c r="AR36">
        <v>46.92</v>
      </c>
      <c r="AS36">
        <v>31.612200000000001</v>
      </c>
      <c r="AT36">
        <v>15.00135</v>
      </c>
      <c r="AU36">
        <v>0</v>
      </c>
      <c r="AV36">
        <v>7.35</v>
      </c>
      <c r="AW36">
        <v>2.1720000000000002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3612.6868279999999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65.16</v>
      </c>
      <c r="H37">
        <v>0</v>
      </c>
      <c r="I37">
        <v>21.92</v>
      </c>
      <c r="J37">
        <v>41.648000000000003</v>
      </c>
      <c r="K37">
        <v>686.77252199999998</v>
      </c>
      <c r="L37">
        <v>653.15250000000003</v>
      </c>
      <c r="M37">
        <v>92</v>
      </c>
      <c r="N37">
        <v>118.125</v>
      </c>
      <c r="O37">
        <v>123.66562399999999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416.25</v>
      </c>
      <c r="V37">
        <v>14.253199</v>
      </c>
      <c r="W37">
        <v>34.799309999999998</v>
      </c>
      <c r="X37">
        <v>147.515625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35.496000000000002</v>
      </c>
      <c r="AG37">
        <v>39.515999999999998</v>
      </c>
      <c r="AH37">
        <v>152.94049999999999</v>
      </c>
      <c r="AI37">
        <v>3.1825000000000001</v>
      </c>
      <c r="AJ37">
        <v>0</v>
      </c>
      <c r="AK37">
        <v>50.886899999999997</v>
      </c>
      <c r="AL37">
        <v>83.664000000000001</v>
      </c>
      <c r="AM37">
        <v>15.804048</v>
      </c>
      <c r="AN37">
        <v>0.99475999999999998</v>
      </c>
      <c r="AO37">
        <v>26.46</v>
      </c>
      <c r="AP37">
        <v>11.7852</v>
      </c>
      <c r="AQ37">
        <v>66.528000000000006</v>
      </c>
      <c r="AR37">
        <v>46.92</v>
      </c>
      <c r="AS37">
        <v>31.612200000000001</v>
      </c>
      <c r="AT37">
        <v>15.00135</v>
      </c>
      <c r="AU37">
        <v>0</v>
      </c>
      <c r="AV37">
        <v>7.35</v>
      </c>
      <c r="AW37">
        <v>2.1720000000000002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3611.700828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65.16</v>
      </c>
      <c r="H38">
        <v>0</v>
      </c>
      <c r="I38">
        <v>21.92</v>
      </c>
      <c r="J38">
        <v>41.648000000000003</v>
      </c>
      <c r="K38">
        <v>686.77252199999998</v>
      </c>
      <c r="L38">
        <v>653.15250000000003</v>
      </c>
      <c r="M38">
        <v>92</v>
      </c>
      <c r="N38">
        <v>118.125</v>
      </c>
      <c r="O38">
        <v>123.66562399999999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416.25</v>
      </c>
      <c r="V38">
        <v>14.253199</v>
      </c>
      <c r="W38">
        <v>34.799309999999998</v>
      </c>
      <c r="X38">
        <v>147.515625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35.496000000000002</v>
      </c>
      <c r="AG38">
        <v>39.515999999999998</v>
      </c>
      <c r="AH38">
        <v>152.94049999999999</v>
      </c>
      <c r="AI38">
        <v>3.1825000000000001</v>
      </c>
      <c r="AJ38">
        <v>0</v>
      </c>
      <c r="AK38">
        <v>50.886899999999997</v>
      </c>
      <c r="AL38">
        <v>83.664000000000001</v>
      </c>
      <c r="AM38">
        <v>15.804048</v>
      </c>
      <c r="AN38">
        <v>0.99475999999999998</v>
      </c>
      <c r="AO38">
        <v>26.46</v>
      </c>
      <c r="AP38">
        <v>11.7852</v>
      </c>
      <c r="AQ38">
        <v>66.528000000000006</v>
      </c>
      <c r="AR38">
        <v>46.92</v>
      </c>
      <c r="AS38">
        <v>31.612200000000001</v>
      </c>
      <c r="AT38">
        <v>15.00135</v>
      </c>
      <c r="AU38">
        <v>0</v>
      </c>
      <c r="AV38">
        <v>7.35</v>
      </c>
      <c r="AW38">
        <v>2.1720000000000002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3611.700828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65.16</v>
      </c>
      <c r="H39">
        <v>0</v>
      </c>
      <c r="I39">
        <v>21.92</v>
      </c>
      <c r="J39">
        <v>41.648000000000003</v>
      </c>
      <c r="K39">
        <v>686.77252199999998</v>
      </c>
      <c r="L39">
        <v>653.15250000000003</v>
      </c>
      <c r="M39">
        <v>92</v>
      </c>
      <c r="N39">
        <v>118.125</v>
      </c>
      <c r="O39">
        <v>123.66562399999999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416.25</v>
      </c>
      <c r="V39">
        <v>14.253199</v>
      </c>
      <c r="W39">
        <v>34.799309999999998</v>
      </c>
      <c r="X39">
        <v>147.515625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35.496000000000002</v>
      </c>
      <c r="AG39">
        <v>39.515999999999998</v>
      </c>
      <c r="AH39">
        <v>152.94049999999999</v>
      </c>
      <c r="AI39">
        <v>15.9125</v>
      </c>
      <c r="AJ39">
        <v>0</v>
      </c>
      <c r="AK39">
        <v>50.886899999999997</v>
      </c>
      <c r="AL39">
        <v>83.664000000000001</v>
      </c>
      <c r="AM39">
        <v>15.804048</v>
      </c>
      <c r="AN39">
        <v>0.99475999999999998</v>
      </c>
      <c r="AO39">
        <v>26.46</v>
      </c>
      <c r="AP39">
        <v>11.7852</v>
      </c>
      <c r="AQ39">
        <v>66.528000000000006</v>
      </c>
      <c r="AR39">
        <v>46.92</v>
      </c>
      <c r="AS39">
        <v>31.612200000000001</v>
      </c>
      <c r="AT39">
        <v>15.00135</v>
      </c>
      <c r="AU39">
        <v>0</v>
      </c>
      <c r="AV39">
        <v>7.35</v>
      </c>
      <c r="AW39">
        <v>2.1720000000000002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3624.430828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65.16</v>
      </c>
      <c r="H40">
        <v>0</v>
      </c>
      <c r="I40">
        <v>21.92</v>
      </c>
      <c r="J40">
        <v>41.648000000000003</v>
      </c>
      <c r="K40">
        <v>686.77252199999998</v>
      </c>
      <c r="L40">
        <v>653.15250000000003</v>
      </c>
      <c r="M40">
        <v>92</v>
      </c>
      <c r="N40">
        <v>118.125</v>
      </c>
      <c r="O40">
        <v>123.66562399999999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416.25</v>
      </c>
      <c r="V40">
        <v>14.253199</v>
      </c>
      <c r="W40">
        <v>34.799309999999998</v>
      </c>
      <c r="X40">
        <v>147.515625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35.496000000000002</v>
      </c>
      <c r="AG40">
        <v>39.515999999999998</v>
      </c>
      <c r="AH40">
        <v>152.94049999999999</v>
      </c>
      <c r="AI40">
        <v>15.9125</v>
      </c>
      <c r="AJ40">
        <v>0</v>
      </c>
      <c r="AK40">
        <v>50.886899999999997</v>
      </c>
      <c r="AL40">
        <v>83.664000000000001</v>
      </c>
      <c r="AM40">
        <v>15.804048</v>
      </c>
      <c r="AN40">
        <v>0.99475999999999998</v>
      </c>
      <c r="AO40">
        <v>26.46</v>
      </c>
      <c r="AP40">
        <v>11.7852</v>
      </c>
      <c r="AQ40">
        <v>66.528000000000006</v>
      </c>
      <c r="AR40">
        <v>46.92</v>
      </c>
      <c r="AS40">
        <v>31.612200000000001</v>
      </c>
      <c r="AT40">
        <v>15.00135</v>
      </c>
      <c r="AU40">
        <v>0</v>
      </c>
      <c r="AV40">
        <v>7.35</v>
      </c>
      <c r="AW40">
        <v>2.1720000000000002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3624.430828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65.16</v>
      </c>
      <c r="H41">
        <v>0</v>
      </c>
      <c r="I41">
        <v>21.92</v>
      </c>
      <c r="J41">
        <v>41.648000000000003</v>
      </c>
      <c r="K41">
        <v>686.77252199999998</v>
      </c>
      <c r="L41">
        <v>653.15250000000003</v>
      </c>
      <c r="M41">
        <v>92</v>
      </c>
      <c r="N41">
        <v>118.125</v>
      </c>
      <c r="O41">
        <v>123.66562399999999</v>
      </c>
      <c r="P41">
        <v>139.3125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416.25</v>
      </c>
      <c r="V41">
        <v>14.253199</v>
      </c>
      <c r="W41">
        <v>34.799309999999998</v>
      </c>
      <c r="X41">
        <v>147.515625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35.496000000000002</v>
      </c>
      <c r="AG41">
        <v>39.515999999999998</v>
      </c>
      <c r="AH41">
        <v>152.94049999999999</v>
      </c>
      <c r="AI41">
        <v>15.9125</v>
      </c>
      <c r="AJ41">
        <v>0</v>
      </c>
      <c r="AK41">
        <v>50.886899999999997</v>
      </c>
      <c r="AL41">
        <v>83.664000000000001</v>
      </c>
      <c r="AM41">
        <v>15.804048</v>
      </c>
      <c r="AN41">
        <v>0.99475999999999998</v>
      </c>
      <c r="AO41">
        <v>24.99</v>
      </c>
      <c r="AP41">
        <v>11.7852</v>
      </c>
      <c r="AQ41">
        <v>66.528000000000006</v>
      </c>
      <c r="AR41">
        <v>46.92</v>
      </c>
      <c r="AS41">
        <v>31.612200000000001</v>
      </c>
      <c r="AT41">
        <v>15.00135</v>
      </c>
      <c r="AU41">
        <v>0</v>
      </c>
      <c r="AV41">
        <v>7.35</v>
      </c>
      <c r="AW41">
        <v>2.1720000000000002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3622.9608279999998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65.16</v>
      </c>
      <c r="H42">
        <v>0</v>
      </c>
      <c r="I42">
        <v>21.92</v>
      </c>
      <c r="J42">
        <v>41.648000000000003</v>
      </c>
      <c r="K42">
        <v>686.77252199999998</v>
      </c>
      <c r="L42">
        <v>653.15250000000003</v>
      </c>
      <c r="M42">
        <v>92</v>
      </c>
      <c r="N42">
        <v>118.125</v>
      </c>
      <c r="O42">
        <v>123.66562399999999</v>
      </c>
      <c r="P42">
        <v>139.3125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416.25</v>
      </c>
      <c r="V42">
        <v>14.253199</v>
      </c>
      <c r="W42">
        <v>34.799309999999998</v>
      </c>
      <c r="X42">
        <v>147.515625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35.496000000000002</v>
      </c>
      <c r="AG42">
        <v>39.515999999999998</v>
      </c>
      <c r="AH42">
        <v>152.94049999999999</v>
      </c>
      <c r="AI42">
        <v>15.9125</v>
      </c>
      <c r="AJ42">
        <v>0</v>
      </c>
      <c r="AK42">
        <v>50.886899999999997</v>
      </c>
      <c r="AL42">
        <v>83.664000000000001</v>
      </c>
      <c r="AM42">
        <v>15.804048</v>
      </c>
      <c r="AN42">
        <v>0.99475999999999998</v>
      </c>
      <c r="AO42">
        <v>24.99</v>
      </c>
      <c r="AP42">
        <v>11.7852</v>
      </c>
      <c r="AQ42">
        <v>66.528000000000006</v>
      </c>
      <c r="AR42">
        <v>46.92</v>
      </c>
      <c r="AS42">
        <v>31.612200000000001</v>
      </c>
      <c r="AT42">
        <v>15.00135</v>
      </c>
      <c r="AU42">
        <v>0</v>
      </c>
      <c r="AV42">
        <v>7.35</v>
      </c>
      <c r="AW42">
        <v>2.1720000000000002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3622.9608279999998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65.16</v>
      </c>
      <c r="H43">
        <v>0</v>
      </c>
      <c r="I43">
        <v>21.92</v>
      </c>
      <c r="J43">
        <v>41.648000000000003</v>
      </c>
      <c r="K43">
        <v>686.77252199999998</v>
      </c>
      <c r="L43">
        <v>653.15250000000003</v>
      </c>
      <c r="M43">
        <v>92</v>
      </c>
      <c r="N43">
        <v>118.125</v>
      </c>
      <c r="O43">
        <v>123.66562399999999</v>
      </c>
      <c r="P43">
        <v>139.3125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416.25</v>
      </c>
      <c r="V43">
        <v>14.253199</v>
      </c>
      <c r="W43">
        <v>34.799309999999998</v>
      </c>
      <c r="X43">
        <v>147.515625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35.496000000000002</v>
      </c>
      <c r="AG43">
        <v>39.515999999999998</v>
      </c>
      <c r="AH43">
        <v>152.94049999999999</v>
      </c>
      <c r="AI43">
        <v>15.9125</v>
      </c>
      <c r="AJ43">
        <v>0</v>
      </c>
      <c r="AK43">
        <v>50.886899999999997</v>
      </c>
      <c r="AL43">
        <v>83.664000000000001</v>
      </c>
      <c r="AM43">
        <v>15.804048</v>
      </c>
      <c r="AN43">
        <v>0.99475999999999998</v>
      </c>
      <c r="AO43">
        <v>24.99</v>
      </c>
      <c r="AP43">
        <v>11.7852</v>
      </c>
      <c r="AQ43">
        <v>66.528000000000006</v>
      </c>
      <c r="AR43">
        <v>46.92</v>
      </c>
      <c r="AS43">
        <v>32.419319999999999</v>
      </c>
      <c r="AT43">
        <v>15.00135</v>
      </c>
      <c r="AU43">
        <v>0</v>
      </c>
      <c r="AV43">
        <v>6.3</v>
      </c>
      <c r="AW43">
        <v>2.1720000000000002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3622.717948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65.16</v>
      </c>
      <c r="H44">
        <v>0</v>
      </c>
      <c r="I44">
        <v>21.92</v>
      </c>
      <c r="J44">
        <v>41.648000000000003</v>
      </c>
      <c r="K44">
        <v>686.77252199999998</v>
      </c>
      <c r="L44">
        <v>653.15250000000003</v>
      </c>
      <c r="M44">
        <v>92</v>
      </c>
      <c r="N44">
        <v>118.125</v>
      </c>
      <c r="O44">
        <v>123.66562399999999</v>
      </c>
      <c r="P44">
        <v>139.3125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416.25</v>
      </c>
      <c r="V44">
        <v>14.253199</v>
      </c>
      <c r="W44">
        <v>34.799309999999998</v>
      </c>
      <c r="X44">
        <v>147.515625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35.496000000000002</v>
      </c>
      <c r="AG44">
        <v>39.515999999999998</v>
      </c>
      <c r="AH44">
        <v>152.94049999999999</v>
      </c>
      <c r="AI44">
        <v>15.9125</v>
      </c>
      <c r="AJ44">
        <v>0</v>
      </c>
      <c r="AK44">
        <v>50.886899999999997</v>
      </c>
      <c r="AL44">
        <v>83.664000000000001</v>
      </c>
      <c r="AM44">
        <v>15.804048</v>
      </c>
      <c r="AN44">
        <v>0.99475999999999998</v>
      </c>
      <c r="AO44">
        <v>24.99</v>
      </c>
      <c r="AP44">
        <v>11.7852</v>
      </c>
      <c r="AQ44">
        <v>66.528000000000006</v>
      </c>
      <c r="AR44">
        <v>46.92</v>
      </c>
      <c r="AS44">
        <v>32.419319999999999</v>
      </c>
      <c r="AT44">
        <v>15.00135</v>
      </c>
      <c r="AU44">
        <v>0</v>
      </c>
      <c r="AV44">
        <v>6.3</v>
      </c>
      <c r="AW44">
        <v>2.1720000000000002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3622.717948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65.16</v>
      </c>
      <c r="H45">
        <v>0</v>
      </c>
      <c r="I45">
        <v>21.92</v>
      </c>
      <c r="J45">
        <v>41.648000000000003</v>
      </c>
      <c r="K45">
        <v>686.77252199999998</v>
      </c>
      <c r="L45">
        <v>653.15250000000003</v>
      </c>
      <c r="M45">
        <v>92</v>
      </c>
      <c r="N45">
        <v>118.125</v>
      </c>
      <c r="O45">
        <v>123.66562399999999</v>
      </c>
      <c r="P45">
        <v>139.3125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34.799309999999998</v>
      </c>
      <c r="X45">
        <v>147.515625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35.496000000000002</v>
      </c>
      <c r="AG45">
        <v>39.515999999999998</v>
      </c>
      <c r="AH45">
        <v>152.94049999999999</v>
      </c>
      <c r="AI45">
        <v>15.9125</v>
      </c>
      <c r="AJ45">
        <v>0</v>
      </c>
      <c r="AK45">
        <v>50.886899999999997</v>
      </c>
      <c r="AL45">
        <v>83.664000000000001</v>
      </c>
      <c r="AM45">
        <v>15.804048</v>
      </c>
      <c r="AN45">
        <v>0.99475999999999998</v>
      </c>
      <c r="AO45">
        <v>24.99</v>
      </c>
      <c r="AP45">
        <v>11.7852</v>
      </c>
      <c r="AQ45">
        <v>66.528000000000006</v>
      </c>
      <c r="AR45">
        <v>46.92</v>
      </c>
      <c r="AS45">
        <v>32.419319999999999</v>
      </c>
      <c r="AT45">
        <v>15.00135</v>
      </c>
      <c r="AU45">
        <v>0</v>
      </c>
      <c r="AV45">
        <v>6.3</v>
      </c>
      <c r="AW45">
        <v>2.1720000000000002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3625.237948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65.16</v>
      </c>
      <c r="H46">
        <v>0</v>
      </c>
      <c r="I46">
        <v>21.92</v>
      </c>
      <c r="J46">
        <v>41.648000000000003</v>
      </c>
      <c r="K46">
        <v>686.77252199999998</v>
      </c>
      <c r="L46">
        <v>653.15250000000003</v>
      </c>
      <c r="M46">
        <v>92</v>
      </c>
      <c r="N46">
        <v>118.125</v>
      </c>
      <c r="O46">
        <v>123.66562399999999</v>
      </c>
      <c r="P46">
        <v>139.3125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34.799309999999998</v>
      </c>
      <c r="X46">
        <v>147.515625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35.496000000000002</v>
      </c>
      <c r="AG46">
        <v>39.515999999999998</v>
      </c>
      <c r="AH46">
        <v>152.94049999999999</v>
      </c>
      <c r="AI46">
        <v>15.9125</v>
      </c>
      <c r="AJ46">
        <v>0</v>
      </c>
      <c r="AK46">
        <v>50.886899999999997</v>
      </c>
      <c r="AL46">
        <v>83.664000000000001</v>
      </c>
      <c r="AM46">
        <v>15.804048</v>
      </c>
      <c r="AN46">
        <v>0.99475999999999998</v>
      </c>
      <c r="AO46">
        <v>24.99</v>
      </c>
      <c r="AP46">
        <v>11.7852</v>
      </c>
      <c r="AQ46">
        <v>66.528000000000006</v>
      </c>
      <c r="AR46">
        <v>51.887999999999998</v>
      </c>
      <c r="AS46">
        <v>32.419319999999999</v>
      </c>
      <c r="AT46">
        <v>15.00135</v>
      </c>
      <c r="AU46">
        <v>0</v>
      </c>
      <c r="AV46">
        <v>6.3</v>
      </c>
      <c r="AW46">
        <v>2.1720000000000002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3630.2059479999998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65.16</v>
      </c>
      <c r="H47">
        <v>0</v>
      </c>
      <c r="I47">
        <v>21.92</v>
      </c>
      <c r="J47">
        <v>41.648000000000003</v>
      </c>
      <c r="K47">
        <v>686.77252199999998</v>
      </c>
      <c r="L47">
        <v>653.15250000000003</v>
      </c>
      <c r="M47">
        <v>92</v>
      </c>
      <c r="N47">
        <v>118.125</v>
      </c>
      <c r="O47">
        <v>123.66562399999999</v>
      </c>
      <c r="P47">
        <v>139.3125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34.799309999999998</v>
      </c>
      <c r="X47">
        <v>147.515625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35.496000000000002</v>
      </c>
      <c r="AG47">
        <v>39.515999999999998</v>
      </c>
      <c r="AH47">
        <v>152.94049999999999</v>
      </c>
      <c r="AI47">
        <v>15.9125</v>
      </c>
      <c r="AJ47">
        <v>0</v>
      </c>
      <c r="AK47">
        <v>50.886899999999997</v>
      </c>
      <c r="AL47">
        <v>83.664000000000001</v>
      </c>
      <c r="AM47">
        <v>15.804048</v>
      </c>
      <c r="AN47">
        <v>0.99475999999999998</v>
      </c>
      <c r="AO47">
        <v>24.99</v>
      </c>
      <c r="AP47">
        <v>11.7852</v>
      </c>
      <c r="AQ47">
        <v>66.528000000000006</v>
      </c>
      <c r="AR47">
        <v>51.887999999999998</v>
      </c>
      <c r="AS47">
        <v>31.612200000000001</v>
      </c>
      <c r="AT47">
        <v>15.00135</v>
      </c>
      <c r="AU47">
        <v>0</v>
      </c>
      <c r="AV47">
        <v>6.3</v>
      </c>
      <c r="AW47">
        <v>2.1720000000000002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3629.3988279999999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65.16</v>
      </c>
      <c r="H48">
        <v>0</v>
      </c>
      <c r="I48">
        <v>21.92</v>
      </c>
      <c r="J48">
        <v>41.648000000000003</v>
      </c>
      <c r="K48">
        <v>686.77252199999998</v>
      </c>
      <c r="L48">
        <v>653.15250000000003</v>
      </c>
      <c r="M48">
        <v>92</v>
      </c>
      <c r="N48">
        <v>118.125</v>
      </c>
      <c r="O48">
        <v>123.66562399999999</v>
      </c>
      <c r="P48">
        <v>139.3125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34.799309999999998</v>
      </c>
      <c r="X48">
        <v>147.515625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35.496000000000002</v>
      </c>
      <c r="AG48">
        <v>39.515999999999998</v>
      </c>
      <c r="AH48">
        <v>152.94049999999999</v>
      </c>
      <c r="AI48">
        <v>15.9125</v>
      </c>
      <c r="AJ48">
        <v>0</v>
      </c>
      <c r="AK48">
        <v>50.886899999999997</v>
      </c>
      <c r="AL48">
        <v>83.664000000000001</v>
      </c>
      <c r="AM48">
        <v>15.804048</v>
      </c>
      <c r="AN48">
        <v>0.99475999999999998</v>
      </c>
      <c r="AO48">
        <v>24.99</v>
      </c>
      <c r="AP48">
        <v>11.7852</v>
      </c>
      <c r="AQ48">
        <v>66.528000000000006</v>
      </c>
      <c r="AR48">
        <v>46.92</v>
      </c>
      <c r="AS48">
        <v>31.612200000000001</v>
      </c>
      <c r="AT48">
        <v>15.00135</v>
      </c>
      <c r="AU48">
        <v>0</v>
      </c>
      <c r="AV48">
        <v>6.3</v>
      </c>
      <c r="AW48">
        <v>2.1720000000000002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3624.4208279999998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65.16</v>
      </c>
      <c r="H49">
        <v>0</v>
      </c>
      <c r="I49">
        <v>21.92</v>
      </c>
      <c r="J49">
        <v>41.648000000000003</v>
      </c>
      <c r="K49">
        <v>686.77252199999998</v>
      </c>
      <c r="L49">
        <v>653.15250000000003</v>
      </c>
      <c r="M49">
        <v>92</v>
      </c>
      <c r="N49">
        <v>118.125</v>
      </c>
      <c r="O49">
        <v>123.66562399999999</v>
      </c>
      <c r="P49">
        <v>139.3125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34.799309999999998</v>
      </c>
      <c r="X49">
        <v>147.515625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35.496000000000002</v>
      </c>
      <c r="AG49">
        <v>39.515999999999998</v>
      </c>
      <c r="AH49">
        <v>152.94049999999999</v>
      </c>
      <c r="AI49">
        <v>15.9125</v>
      </c>
      <c r="AJ49">
        <v>0</v>
      </c>
      <c r="AK49">
        <v>50.886899999999997</v>
      </c>
      <c r="AL49">
        <v>83.664000000000001</v>
      </c>
      <c r="AM49">
        <v>15.804048</v>
      </c>
      <c r="AN49">
        <v>0.99475999999999998</v>
      </c>
      <c r="AO49">
        <v>24.99</v>
      </c>
      <c r="AP49">
        <v>11.7852</v>
      </c>
      <c r="AQ49">
        <v>66.528000000000006</v>
      </c>
      <c r="AR49">
        <v>46.92</v>
      </c>
      <c r="AS49">
        <v>31.612200000000001</v>
      </c>
      <c r="AT49">
        <v>15.00135</v>
      </c>
      <c r="AU49">
        <v>0</v>
      </c>
      <c r="AV49">
        <v>6.3</v>
      </c>
      <c r="AW49">
        <v>2.1720000000000002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3624.4208279999998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65.16</v>
      </c>
      <c r="H50">
        <v>0</v>
      </c>
      <c r="I50">
        <v>21.92</v>
      </c>
      <c r="J50">
        <v>41.648000000000003</v>
      </c>
      <c r="K50">
        <v>686.77252199999998</v>
      </c>
      <c r="L50">
        <v>653.15250000000003</v>
      </c>
      <c r="M50">
        <v>92</v>
      </c>
      <c r="N50">
        <v>118.125</v>
      </c>
      <c r="O50">
        <v>123.66562399999999</v>
      </c>
      <c r="P50">
        <v>139.3125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34.799309999999998</v>
      </c>
      <c r="X50">
        <v>147.515625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35.496000000000002</v>
      </c>
      <c r="AG50">
        <v>39.515999999999998</v>
      </c>
      <c r="AH50">
        <v>152.94049999999999</v>
      </c>
      <c r="AI50">
        <v>15.9125</v>
      </c>
      <c r="AJ50">
        <v>0</v>
      </c>
      <c r="AK50">
        <v>50.886899999999997</v>
      </c>
      <c r="AL50">
        <v>83.664000000000001</v>
      </c>
      <c r="AM50">
        <v>15.804048</v>
      </c>
      <c r="AN50">
        <v>0.99475999999999998</v>
      </c>
      <c r="AO50">
        <v>24.99</v>
      </c>
      <c r="AP50">
        <v>11.7852</v>
      </c>
      <c r="AQ50">
        <v>66.528000000000006</v>
      </c>
      <c r="AR50">
        <v>46.92</v>
      </c>
      <c r="AS50">
        <v>31.612200000000001</v>
      </c>
      <c r="AT50">
        <v>15.00135</v>
      </c>
      <c r="AU50">
        <v>0</v>
      </c>
      <c r="AV50">
        <v>6.3</v>
      </c>
      <c r="AW50">
        <v>2.1720000000000002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3624.4208279999998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65.16</v>
      </c>
      <c r="H51">
        <v>0</v>
      </c>
      <c r="I51">
        <v>21.92</v>
      </c>
      <c r="J51">
        <v>41.648000000000003</v>
      </c>
      <c r="K51">
        <v>686.77252199999998</v>
      </c>
      <c r="L51">
        <v>653.15250000000003</v>
      </c>
      <c r="M51">
        <v>92</v>
      </c>
      <c r="N51">
        <v>118.125</v>
      </c>
      <c r="O51">
        <v>123.66562399999999</v>
      </c>
      <c r="P51">
        <v>139.3125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34.799309999999998</v>
      </c>
      <c r="X51">
        <v>147.515625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35.496000000000002</v>
      </c>
      <c r="AG51">
        <v>39.515999999999998</v>
      </c>
      <c r="AH51">
        <v>152.94049999999999</v>
      </c>
      <c r="AI51">
        <v>0</v>
      </c>
      <c r="AJ51">
        <v>0</v>
      </c>
      <c r="AK51">
        <v>50.886899999999997</v>
      </c>
      <c r="AL51">
        <v>83.664000000000001</v>
      </c>
      <c r="AM51">
        <v>15.804048</v>
      </c>
      <c r="AN51">
        <v>0.99475999999999998</v>
      </c>
      <c r="AO51">
        <v>24.99</v>
      </c>
      <c r="AP51">
        <v>11.7852</v>
      </c>
      <c r="AQ51">
        <v>67.031999999999996</v>
      </c>
      <c r="AR51">
        <v>46.92</v>
      </c>
      <c r="AS51">
        <v>31.612200000000001</v>
      </c>
      <c r="AT51">
        <v>15.00135</v>
      </c>
      <c r="AU51">
        <v>0</v>
      </c>
      <c r="AV51">
        <v>6.3</v>
      </c>
      <c r="AW51">
        <v>2.1720000000000002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140.63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3609.0223280000005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65.16</v>
      </c>
      <c r="H52">
        <v>0</v>
      </c>
      <c r="I52">
        <v>21.92</v>
      </c>
      <c r="J52">
        <v>41.648000000000003</v>
      </c>
      <c r="K52">
        <v>686.77252199999998</v>
      </c>
      <c r="L52">
        <v>653.15250000000003</v>
      </c>
      <c r="M52">
        <v>92</v>
      </c>
      <c r="N52">
        <v>118.125</v>
      </c>
      <c r="O52">
        <v>123.66562399999999</v>
      </c>
      <c r="P52">
        <v>139.3125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34.799309999999998</v>
      </c>
      <c r="X52">
        <v>147.515625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35.496000000000002</v>
      </c>
      <c r="AG52">
        <v>39.515999999999998</v>
      </c>
      <c r="AH52">
        <v>152.94049999999999</v>
      </c>
      <c r="AI52">
        <v>0</v>
      </c>
      <c r="AJ52">
        <v>0</v>
      </c>
      <c r="AK52">
        <v>50.886899999999997</v>
      </c>
      <c r="AL52">
        <v>83.664000000000001</v>
      </c>
      <c r="AM52">
        <v>15.804048</v>
      </c>
      <c r="AN52">
        <v>0.99475999999999998</v>
      </c>
      <c r="AO52">
        <v>24.99</v>
      </c>
      <c r="AP52">
        <v>11.7852</v>
      </c>
      <c r="AQ52">
        <v>67.031999999999996</v>
      </c>
      <c r="AR52">
        <v>46.92</v>
      </c>
      <c r="AS52">
        <v>31.612200000000001</v>
      </c>
      <c r="AT52">
        <v>15.00135</v>
      </c>
      <c r="AU52">
        <v>0</v>
      </c>
      <c r="AV52">
        <v>6.3</v>
      </c>
      <c r="AW52">
        <v>2.1720000000000002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3609.0223280000005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65.16</v>
      </c>
      <c r="H53">
        <v>0</v>
      </c>
      <c r="I53">
        <v>21.92</v>
      </c>
      <c r="J53">
        <v>41.648000000000003</v>
      </c>
      <c r="K53">
        <v>686.77252199999998</v>
      </c>
      <c r="L53">
        <v>653.15250000000003</v>
      </c>
      <c r="M53">
        <v>92</v>
      </c>
      <c r="N53">
        <v>118.125</v>
      </c>
      <c r="O53">
        <v>123.66562399999999</v>
      </c>
      <c r="P53">
        <v>139.3125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34.799309999999998</v>
      </c>
      <c r="X53">
        <v>147.515625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35.496000000000002</v>
      </c>
      <c r="AG53">
        <v>39.515999999999998</v>
      </c>
      <c r="AH53">
        <v>152.94049999999999</v>
      </c>
      <c r="AI53">
        <v>0</v>
      </c>
      <c r="AJ53">
        <v>0</v>
      </c>
      <c r="AK53">
        <v>50.886899999999997</v>
      </c>
      <c r="AL53">
        <v>83.664000000000001</v>
      </c>
      <c r="AM53">
        <v>15.804048</v>
      </c>
      <c r="AN53">
        <v>0.99475999999999998</v>
      </c>
      <c r="AO53">
        <v>24.99</v>
      </c>
      <c r="AP53">
        <v>11.7852</v>
      </c>
      <c r="AQ53">
        <v>67.031999999999996</v>
      </c>
      <c r="AR53">
        <v>46.92</v>
      </c>
      <c r="AS53">
        <v>31.612200000000001</v>
      </c>
      <c r="AT53">
        <v>15.00135</v>
      </c>
      <c r="AU53">
        <v>0</v>
      </c>
      <c r="AV53">
        <v>6.3</v>
      </c>
      <c r="AW53">
        <v>2.1720000000000002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3609.0123280000003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65.16</v>
      </c>
      <c r="H54">
        <v>0</v>
      </c>
      <c r="I54">
        <v>21.92</v>
      </c>
      <c r="J54">
        <v>41.648000000000003</v>
      </c>
      <c r="K54">
        <v>686.77252199999998</v>
      </c>
      <c r="L54">
        <v>653.15250000000003</v>
      </c>
      <c r="M54">
        <v>92</v>
      </c>
      <c r="N54">
        <v>118.125</v>
      </c>
      <c r="O54">
        <v>123.66562399999999</v>
      </c>
      <c r="P54">
        <v>139.3125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34.799309999999998</v>
      </c>
      <c r="X54">
        <v>147.515625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35.496000000000002</v>
      </c>
      <c r="AG54">
        <v>39.515999999999998</v>
      </c>
      <c r="AH54">
        <v>152.94049999999999</v>
      </c>
      <c r="AI54">
        <v>0</v>
      </c>
      <c r="AJ54">
        <v>0</v>
      </c>
      <c r="AK54">
        <v>50.886899999999997</v>
      </c>
      <c r="AL54">
        <v>83.664000000000001</v>
      </c>
      <c r="AM54">
        <v>15.804048</v>
      </c>
      <c r="AN54">
        <v>0.99475999999999998</v>
      </c>
      <c r="AO54">
        <v>24.99</v>
      </c>
      <c r="AP54">
        <v>11.7852</v>
      </c>
      <c r="AQ54">
        <v>67.031999999999996</v>
      </c>
      <c r="AR54">
        <v>46.92</v>
      </c>
      <c r="AS54">
        <v>31.612200000000001</v>
      </c>
      <c r="AT54">
        <v>15.00135</v>
      </c>
      <c r="AU54">
        <v>0</v>
      </c>
      <c r="AV54">
        <v>6.3</v>
      </c>
      <c r="AW54">
        <v>2.1720000000000002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3609.0123280000003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65.16</v>
      </c>
      <c r="H55">
        <v>0</v>
      </c>
      <c r="I55">
        <v>21.92</v>
      </c>
      <c r="J55">
        <v>41.648000000000003</v>
      </c>
      <c r="K55">
        <v>686.77252199999998</v>
      </c>
      <c r="L55">
        <v>664.03722000000005</v>
      </c>
      <c r="M55">
        <v>92</v>
      </c>
      <c r="N55">
        <v>118.125</v>
      </c>
      <c r="O55">
        <v>123.66562399999999</v>
      </c>
      <c r="P55">
        <v>139.3125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34.799309999999998</v>
      </c>
      <c r="X55">
        <v>147.515625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35.496000000000002</v>
      </c>
      <c r="AG55">
        <v>39.515999999999998</v>
      </c>
      <c r="AH55">
        <v>152.94049999999999</v>
      </c>
      <c r="AI55">
        <v>0</v>
      </c>
      <c r="AJ55">
        <v>0</v>
      </c>
      <c r="AK55">
        <v>50.886899999999997</v>
      </c>
      <c r="AL55">
        <v>83.664000000000001</v>
      </c>
      <c r="AM55">
        <v>15.804048</v>
      </c>
      <c r="AN55">
        <v>0.99475999999999998</v>
      </c>
      <c r="AO55">
        <v>24.99</v>
      </c>
      <c r="AP55">
        <v>11.7852</v>
      </c>
      <c r="AQ55">
        <v>67.031999999999996</v>
      </c>
      <c r="AR55">
        <v>46.92</v>
      </c>
      <c r="AS55">
        <v>31.612200000000001</v>
      </c>
      <c r="AT55">
        <v>15.00135</v>
      </c>
      <c r="AU55">
        <v>0</v>
      </c>
      <c r="AV55">
        <v>6.3</v>
      </c>
      <c r="AW55">
        <v>2.1720000000000002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3619.8970480000003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65.16</v>
      </c>
      <c r="H56">
        <v>0</v>
      </c>
      <c r="I56">
        <v>21.92</v>
      </c>
      <c r="J56">
        <v>41.648000000000003</v>
      </c>
      <c r="K56">
        <v>686.77252199999998</v>
      </c>
      <c r="L56">
        <v>664.03722000000005</v>
      </c>
      <c r="M56">
        <v>92</v>
      </c>
      <c r="N56">
        <v>118.125</v>
      </c>
      <c r="O56">
        <v>123.66562399999999</v>
      </c>
      <c r="P56">
        <v>139.3125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34.799309999999998</v>
      </c>
      <c r="X56">
        <v>147.515625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35.496000000000002</v>
      </c>
      <c r="AG56">
        <v>39.515999999999998</v>
      </c>
      <c r="AH56">
        <v>152.94049999999999</v>
      </c>
      <c r="AI56">
        <v>0</v>
      </c>
      <c r="AJ56">
        <v>0</v>
      </c>
      <c r="AK56">
        <v>50.886899999999997</v>
      </c>
      <c r="AL56">
        <v>83.664000000000001</v>
      </c>
      <c r="AM56">
        <v>15.804048</v>
      </c>
      <c r="AN56">
        <v>0.99475999999999998</v>
      </c>
      <c r="AO56">
        <v>24.99</v>
      </c>
      <c r="AP56">
        <v>11.7852</v>
      </c>
      <c r="AQ56">
        <v>67.031999999999996</v>
      </c>
      <c r="AR56">
        <v>46.92</v>
      </c>
      <c r="AS56">
        <v>31.612200000000001</v>
      </c>
      <c r="AT56">
        <v>15.00135</v>
      </c>
      <c r="AU56">
        <v>0</v>
      </c>
      <c r="AV56">
        <v>6.3</v>
      </c>
      <c r="AW56">
        <v>2.1720000000000002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3619.8970480000003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65.16</v>
      </c>
      <c r="H57">
        <v>0</v>
      </c>
      <c r="I57">
        <v>21.92</v>
      </c>
      <c r="J57">
        <v>41.648000000000003</v>
      </c>
      <c r="K57">
        <v>686.77252199999998</v>
      </c>
      <c r="L57">
        <v>664.03722000000005</v>
      </c>
      <c r="M57">
        <v>92</v>
      </c>
      <c r="N57">
        <v>118.125</v>
      </c>
      <c r="O57">
        <v>123.66562399999999</v>
      </c>
      <c r="P57">
        <v>139.3125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34.799309999999998</v>
      </c>
      <c r="X57">
        <v>147.515625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35.496000000000002</v>
      </c>
      <c r="AG57">
        <v>39.515999999999998</v>
      </c>
      <c r="AH57">
        <v>152.94049999999999</v>
      </c>
      <c r="AI57">
        <v>0</v>
      </c>
      <c r="AJ57">
        <v>0</v>
      </c>
      <c r="AK57">
        <v>50.886899999999997</v>
      </c>
      <c r="AL57">
        <v>83.664000000000001</v>
      </c>
      <c r="AM57">
        <v>15.804048</v>
      </c>
      <c r="AN57">
        <v>0.99475999999999998</v>
      </c>
      <c r="AO57">
        <v>24.99</v>
      </c>
      <c r="AP57">
        <v>11.7852</v>
      </c>
      <c r="AQ57">
        <v>67.031999999999996</v>
      </c>
      <c r="AR57">
        <v>46.92</v>
      </c>
      <c r="AS57">
        <v>31.612200000000001</v>
      </c>
      <c r="AT57">
        <v>15.00135</v>
      </c>
      <c r="AU57">
        <v>0</v>
      </c>
      <c r="AV57">
        <v>6.3</v>
      </c>
      <c r="AW57">
        <v>2.1720000000000002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3619.9070480000005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65.16</v>
      </c>
      <c r="H58">
        <v>0</v>
      </c>
      <c r="I58">
        <v>21.92</v>
      </c>
      <c r="J58">
        <v>41.648000000000003</v>
      </c>
      <c r="K58">
        <v>686.77252199999998</v>
      </c>
      <c r="L58">
        <v>664.03722000000005</v>
      </c>
      <c r="M58">
        <v>92</v>
      </c>
      <c r="N58">
        <v>118.125</v>
      </c>
      <c r="O58">
        <v>123.66562399999999</v>
      </c>
      <c r="P58">
        <v>139.3125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34.799309999999998</v>
      </c>
      <c r="X58">
        <v>147.515625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35.496000000000002</v>
      </c>
      <c r="AG58">
        <v>39.515999999999998</v>
      </c>
      <c r="AH58">
        <v>152.94049999999999</v>
      </c>
      <c r="AI58">
        <v>0</v>
      </c>
      <c r="AJ58">
        <v>0</v>
      </c>
      <c r="AK58">
        <v>50.886899999999997</v>
      </c>
      <c r="AL58">
        <v>83.664000000000001</v>
      </c>
      <c r="AM58">
        <v>15.804048</v>
      </c>
      <c r="AN58">
        <v>0.99475999999999998</v>
      </c>
      <c r="AO58">
        <v>24.99</v>
      </c>
      <c r="AP58">
        <v>11.7852</v>
      </c>
      <c r="AQ58">
        <v>67.031999999999996</v>
      </c>
      <c r="AR58">
        <v>46.92</v>
      </c>
      <c r="AS58">
        <v>31.612200000000001</v>
      </c>
      <c r="AT58">
        <v>15.00135</v>
      </c>
      <c r="AU58">
        <v>0</v>
      </c>
      <c r="AV58">
        <v>6.3</v>
      </c>
      <c r="AW58">
        <v>2.1720000000000002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3619.8970480000003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65.16</v>
      </c>
      <c r="H59">
        <v>0</v>
      </c>
      <c r="I59">
        <v>21.92</v>
      </c>
      <c r="J59">
        <v>41.648000000000003</v>
      </c>
      <c r="K59">
        <v>686.77252199999998</v>
      </c>
      <c r="L59">
        <v>664.03722000000005</v>
      </c>
      <c r="M59">
        <v>92</v>
      </c>
      <c r="N59">
        <v>118.125</v>
      </c>
      <c r="O59">
        <v>123.66562399999999</v>
      </c>
      <c r="P59">
        <v>139.3125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34.799309999999998</v>
      </c>
      <c r="X59">
        <v>147.515625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35.496000000000002</v>
      </c>
      <c r="AG59">
        <v>39.515999999999998</v>
      </c>
      <c r="AH59">
        <v>152.94049999999999</v>
      </c>
      <c r="AI59">
        <v>0</v>
      </c>
      <c r="AJ59">
        <v>0</v>
      </c>
      <c r="AK59">
        <v>50.886899999999997</v>
      </c>
      <c r="AL59">
        <v>83.664000000000001</v>
      </c>
      <c r="AM59">
        <v>15.804048</v>
      </c>
      <c r="AN59">
        <v>0.99475999999999998</v>
      </c>
      <c r="AO59">
        <v>24.99</v>
      </c>
      <c r="AP59">
        <v>11.7852</v>
      </c>
      <c r="AQ59">
        <v>67.031999999999996</v>
      </c>
      <c r="AR59">
        <v>46.92</v>
      </c>
      <c r="AS59">
        <v>31.612200000000001</v>
      </c>
      <c r="AT59">
        <v>15.00135</v>
      </c>
      <c r="AU59">
        <v>0</v>
      </c>
      <c r="AV59">
        <v>6.3</v>
      </c>
      <c r="AW59">
        <v>2.1720000000000002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3619.9070480000005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65.16</v>
      </c>
      <c r="H60">
        <v>0</v>
      </c>
      <c r="I60">
        <v>21.92</v>
      </c>
      <c r="J60">
        <v>41.648000000000003</v>
      </c>
      <c r="K60">
        <v>686.77252199999998</v>
      </c>
      <c r="L60">
        <v>664.03722000000005</v>
      </c>
      <c r="M60">
        <v>92</v>
      </c>
      <c r="N60">
        <v>118.125</v>
      </c>
      <c r="O60">
        <v>123.66562399999999</v>
      </c>
      <c r="P60">
        <v>139.3125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34.799309999999998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35.496000000000002</v>
      </c>
      <c r="AG60">
        <v>39.515999999999998</v>
      </c>
      <c r="AH60">
        <v>152.94049999999999</v>
      </c>
      <c r="AI60">
        <v>0</v>
      </c>
      <c r="AJ60">
        <v>0</v>
      </c>
      <c r="AK60">
        <v>50.886899999999997</v>
      </c>
      <c r="AL60">
        <v>83.664000000000001</v>
      </c>
      <c r="AM60">
        <v>15.804048</v>
      </c>
      <c r="AN60">
        <v>0.99475999999999998</v>
      </c>
      <c r="AO60">
        <v>24.99</v>
      </c>
      <c r="AP60">
        <v>11.7852</v>
      </c>
      <c r="AQ60">
        <v>67.031999999999996</v>
      </c>
      <c r="AR60">
        <v>46.92</v>
      </c>
      <c r="AS60">
        <v>31.612200000000001</v>
      </c>
      <c r="AT60">
        <v>15.00135</v>
      </c>
      <c r="AU60">
        <v>0</v>
      </c>
      <c r="AV60">
        <v>6.3</v>
      </c>
      <c r="AW60">
        <v>2.1720000000000002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3619.8970480000003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65.16</v>
      </c>
      <c r="H61">
        <v>0</v>
      </c>
      <c r="I61">
        <v>21.92</v>
      </c>
      <c r="J61">
        <v>41.648000000000003</v>
      </c>
      <c r="K61">
        <v>686.77252199999998</v>
      </c>
      <c r="L61">
        <v>664.03722000000005</v>
      </c>
      <c r="M61">
        <v>92</v>
      </c>
      <c r="N61">
        <v>118.125</v>
      </c>
      <c r="O61">
        <v>123.66562399999999</v>
      </c>
      <c r="P61">
        <v>139.3125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34.799309999999998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35.496000000000002</v>
      </c>
      <c r="AG61">
        <v>39.515999999999998</v>
      </c>
      <c r="AH61">
        <v>152.94049999999999</v>
      </c>
      <c r="AI61">
        <v>0</v>
      </c>
      <c r="AJ61">
        <v>0</v>
      </c>
      <c r="AK61">
        <v>50.886899999999997</v>
      </c>
      <c r="AL61">
        <v>83.664000000000001</v>
      </c>
      <c r="AM61">
        <v>15.804048</v>
      </c>
      <c r="AN61">
        <v>0.99475999999999998</v>
      </c>
      <c r="AO61">
        <v>24.99</v>
      </c>
      <c r="AP61">
        <v>11.7852</v>
      </c>
      <c r="AQ61">
        <v>67.031999999999996</v>
      </c>
      <c r="AR61">
        <v>46.92</v>
      </c>
      <c r="AS61">
        <v>31.612200000000001</v>
      </c>
      <c r="AT61">
        <v>15.00135</v>
      </c>
      <c r="AU61">
        <v>0</v>
      </c>
      <c r="AV61">
        <v>6.3</v>
      </c>
      <c r="AW61">
        <v>2.1720000000000002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3619.9070480000005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65.16</v>
      </c>
      <c r="H62">
        <v>0</v>
      </c>
      <c r="I62">
        <v>21.92</v>
      </c>
      <c r="J62">
        <v>41.648000000000003</v>
      </c>
      <c r="K62">
        <v>686.77252199999998</v>
      </c>
      <c r="L62">
        <v>664.03722000000005</v>
      </c>
      <c r="M62">
        <v>92</v>
      </c>
      <c r="N62">
        <v>118.125</v>
      </c>
      <c r="O62">
        <v>123.66562399999999</v>
      </c>
      <c r="P62">
        <v>139.3125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34.799309999999998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35.496000000000002</v>
      </c>
      <c r="AG62">
        <v>39.515999999999998</v>
      </c>
      <c r="AH62">
        <v>152.94049999999999</v>
      </c>
      <c r="AI62">
        <v>0</v>
      </c>
      <c r="AJ62">
        <v>0</v>
      </c>
      <c r="AK62">
        <v>50.886899999999997</v>
      </c>
      <c r="AL62">
        <v>83.664000000000001</v>
      </c>
      <c r="AM62">
        <v>15.804048</v>
      </c>
      <c r="AN62">
        <v>0.99475999999999998</v>
      </c>
      <c r="AO62">
        <v>24.99</v>
      </c>
      <c r="AP62">
        <v>11.7852</v>
      </c>
      <c r="AQ62">
        <v>67.031999999999996</v>
      </c>
      <c r="AR62">
        <v>46.92</v>
      </c>
      <c r="AS62">
        <v>31.612200000000001</v>
      </c>
      <c r="AT62">
        <v>15.00135</v>
      </c>
      <c r="AU62">
        <v>0</v>
      </c>
      <c r="AV62">
        <v>6.3</v>
      </c>
      <c r="AW62">
        <v>2.1720000000000002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3619.9070480000005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66.245999999999995</v>
      </c>
      <c r="H63">
        <v>0</v>
      </c>
      <c r="I63">
        <v>21.92</v>
      </c>
      <c r="J63">
        <v>41.648000000000003</v>
      </c>
      <c r="K63">
        <v>686.77252199999998</v>
      </c>
      <c r="L63">
        <v>662.97</v>
      </c>
      <c r="M63">
        <v>92</v>
      </c>
      <c r="N63">
        <v>118.125</v>
      </c>
      <c r="O63">
        <v>123.66562399999999</v>
      </c>
      <c r="P63">
        <v>139.3125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34.799309999999998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35.496000000000002</v>
      </c>
      <c r="AG63">
        <v>39.515999999999998</v>
      </c>
      <c r="AH63">
        <v>152.94049999999999</v>
      </c>
      <c r="AI63">
        <v>0</v>
      </c>
      <c r="AJ63">
        <v>0</v>
      </c>
      <c r="AK63">
        <v>50.886899999999997</v>
      </c>
      <c r="AL63">
        <v>83.664000000000001</v>
      </c>
      <c r="AM63">
        <v>15.804048</v>
      </c>
      <c r="AN63">
        <v>0.99475999999999998</v>
      </c>
      <c r="AO63">
        <v>24.99</v>
      </c>
      <c r="AP63">
        <v>11.7852</v>
      </c>
      <c r="AQ63">
        <v>67.031999999999996</v>
      </c>
      <c r="AR63">
        <v>46.92</v>
      </c>
      <c r="AS63">
        <v>31.612200000000001</v>
      </c>
      <c r="AT63">
        <v>15.00135</v>
      </c>
      <c r="AU63">
        <v>0</v>
      </c>
      <c r="AV63">
        <v>6.3</v>
      </c>
      <c r="AW63">
        <v>2.1720000000000002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140.63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3619.9258280000008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66.245999999999995</v>
      </c>
      <c r="H64">
        <v>0</v>
      </c>
      <c r="I64">
        <v>21.92</v>
      </c>
      <c r="J64">
        <v>41.648000000000003</v>
      </c>
      <c r="K64">
        <v>686.77252199999998</v>
      </c>
      <c r="L64">
        <v>639.87</v>
      </c>
      <c r="M64">
        <v>92</v>
      </c>
      <c r="N64">
        <v>118.125</v>
      </c>
      <c r="O64">
        <v>123.66562399999999</v>
      </c>
      <c r="P64">
        <v>139.3125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34.799309999999998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35.496000000000002</v>
      </c>
      <c r="AG64">
        <v>39.515999999999998</v>
      </c>
      <c r="AH64">
        <v>152.94049999999999</v>
      </c>
      <c r="AI64">
        <v>0</v>
      </c>
      <c r="AJ64">
        <v>0</v>
      </c>
      <c r="AK64">
        <v>50.886899999999997</v>
      </c>
      <c r="AL64">
        <v>83.664000000000001</v>
      </c>
      <c r="AM64">
        <v>15.804048</v>
      </c>
      <c r="AN64">
        <v>0.99475999999999998</v>
      </c>
      <c r="AO64">
        <v>24.99</v>
      </c>
      <c r="AP64">
        <v>11.7852</v>
      </c>
      <c r="AQ64">
        <v>67.031999999999996</v>
      </c>
      <c r="AR64">
        <v>46.92</v>
      </c>
      <c r="AS64">
        <v>31.612200000000001</v>
      </c>
      <c r="AT64">
        <v>15.00135</v>
      </c>
      <c r="AU64">
        <v>0</v>
      </c>
      <c r="AV64">
        <v>6.3</v>
      </c>
      <c r="AW64">
        <v>2.1720000000000002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140.63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3596.8258280000005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66.245999999999995</v>
      </c>
      <c r="H65">
        <v>0</v>
      </c>
      <c r="I65">
        <v>0</v>
      </c>
      <c r="J65">
        <v>63.567999999999998</v>
      </c>
      <c r="K65">
        <v>686.77252199999998</v>
      </c>
      <c r="L65">
        <v>616.77</v>
      </c>
      <c r="M65">
        <v>92</v>
      </c>
      <c r="N65">
        <v>118.125</v>
      </c>
      <c r="O65">
        <v>123.66562399999999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34.799309999999998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35.496000000000002</v>
      </c>
      <c r="AG65">
        <v>39.515999999999998</v>
      </c>
      <c r="AH65">
        <v>152.94049999999999</v>
      </c>
      <c r="AI65">
        <v>0</v>
      </c>
      <c r="AJ65">
        <v>0</v>
      </c>
      <c r="AK65">
        <v>50.886899999999997</v>
      </c>
      <c r="AL65">
        <v>83.664000000000001</v>
      </c>
      <c r="AM65">
        <v>15.804048</v>
      </c>
      <c r="AN65">
        <v>0.99475999999999998</v>
      </c>
      <c r="AO65">
        <v>24.99</v>
      </c>
      <c r="AP65">
        <v>11.7852</v>
      </c>
      <c r="AQ65">
        <v>67.031999999999996</v>
      </c>
      <c r="AR65">
        <v>46.92</v>
      </c>
      <c r="AS65">
        <v>31.612200000000001</v>
      </c>
      <c r="AT65">
        <v>15.00135</v>
      </c>
      <c r="AU65">
        <v>0</v>
      </c>
      <c r="AV65">
        <v>6.3</v>
      </c>
      <c r="AW65">
        <v>2.1720000000000002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3573.7258280000005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66.245999999999995</v>
      </c>
      <c r="H66">
        <v>0</v>
      </c>
      <c r="I66">
        <v>0</v>
      </c>
      <c r="J66">
        <v>63.567999999999998</v>
      </c>
      <c r="K66">
        <v>686.77252199999998</v>
      </c>
      <c r="L66">
        <v>593.66999999999996</v>
      </c>
      <c r="M66">
        <v>92</v>
      </c>
      <c r="N66">
        <v>118.125</v>
      </c>
      <c r="O66">
        <v>123.66562399999999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34.799309999999998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35.496000000000002</v>
      </c>
      <c r="AG66">
        <v>39.515999999999998</v>
      </c>
      <c r="AH66">
        <v>152.94049999999999</v>
      </c>
      <c r="AI66">
        <v>0</v>
      </c>
      <c r="AJ66">
        <v>0</v>
      </c>
      <c r="AK66">
        <v>50.886899999999997</v>
      </c>
      <c r="AL66">
        <v>83.664000000000001</v>
      </c>
      <c r="AM66">
        <v>15.804048</v>
      </c>
      <c r="AN66">
        <v>0.99475999999999998</v>
      </c>
      <c r="AO66">
        <v>24.99</v>
      </c>
      <c r="AP66">
        <v>11.7852</v>
      </c>
      <c r="AQ66">
        <v>67.031999999999996</v>
      </c>
      <c r="AR66">
        <v>46.92</v>
      </c>
      <c r="AS66">
        <v>31.612200000000001</v>
      </c>
      <c r="AT66">
        <v>15.00135</v>
      </c>
      <c r="AU66">
        <v>0</v>
      </c>
      <c r="AV66">
        <v>6.3</v>
      </c>
      <c r="AW66">
        <v>2.1720000000000002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3550.6158280000009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66.245999999999995</v>
      </c>
      <c r="H67">
        <v>0</v>
      </c>
      <c r="I67">
        <v>0</v>
      </c>
      <c r="J67">
        <v>63.567999999999998</v>
      </c>
      <c r="K67">
        <v>686.77252199999998</v>
      </c>
      <c r="L67">
        <v>570.57000000000005</v>
      </c>
      <c r="M67">
        <v>92</v>
      </c>
      <c r="N67">
        <v>118.125</v>
      </c>
      <c r="O67">
        <v>123.66562399999999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32.170999999999999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35.496000000000002</v>
      </c>
      <c r="AG67">
        <v>39.515999999999998</v>
      </c>
      <c r="AH67">
        <v>152.94049999999999</v>
      </c>
      <c r="AI67">
        <v>0</v>
      </c>
      <c r="AJ67">
        <v>0</v>
      </c>
      <c r="AK67">
        <v>50.886899999999997</v>
      </c>
      <c r="AL67">
        <v>83.664000000000001</v>
      </c>
      <c r="AM67">
        <v>15.804048</v>
      </c>
      <c r="AN67">
        <v>0.99475999999999998</v>
      </c>
      <c r="AO67">
        <v>24.99</v>
      </c>
      <c r="AP67">
        <v>11.7852</v>
      </c>
      <c r="AQ67">
        <v>67.031999999999996</v>
      </c>
      <c r="AR67">
        <v>46.92</v>
      </c>
      <c r="AS67">
        <v>32.419319999999999</v>
      </c>
      <c r="AT67">
        <v>15.00135</v>
      </c>
      <c r="AU67">
        <v>0</v>
      </c>
      <c r="AV67">
        <v>6.3</v>
      </c>
      <c r="AW67">
        <v>2.1720000000000002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3525.6946380000004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66.245999999999995</v>
      </c>
      <c r="H68">
        <v>0</v>
      </c>
      <c r="I68">
        <v>0</v>
      </c>
      <c r="J68">
        <v>63.567999999999998</v>
      </c>
      <c r="K68">
        <v>686.77252199999998</v>
      </c>
      <c r="L68">
        <v>545.07222000000002</v>
      </c>
      <c r="M68">
        <v>92</v>
      </c>
      <c r="N68">
        <v>118.125</v>
      </c>
      <c r="O68">
        <v>123.66562399999999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32.170999999999999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35.496000000000002</v>
      </c>
      <c r="AG68">
        <v>39.515999999999998</v>
      </c>
      <c r="AH68">
        <v>152.94049999999999</v>
      </c>
      <c r="AI68">
        <v>3.1825000000000001</v>
      </c>
      <c r="AJ68">
        <v>0</v>
      </c>
      <c r="AK68">
        <v>50.886899999999997</v>
      </c>
      <c r="AL68">
        <v>83.664000000000001</v>
      </c>
      <c r="AM68">
        <v>15.804048</v>
      </c>
      <c r="AN68">
        <v>0.99475999999999998</v>
      </c>
      <c r="AO68">
        <v>24.99</v>
      </c>
      <c r="AP68">
        <v>11.7852</v>
      </c>
      <c r="AQ68">
        <v>67.031999999999996</v>
      </c>
      <c r="AR68">
        <v>46.92</v>
      </c>
      <c r="AS68">
        <v>32.419319999999999</v>
      </c>
      <c r="AT68">
        <v>15.00135</v>
      </c>
      <c r="AU68">
        <v>0</v>
      </c>
      <c r="AV68">
        <v>6.3</v>
      </c>
      <c r="AW68">
        <v>2.1720000000000002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140.63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3503.3893580000008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66.245999999999995</v>
      </c>
      <c r="H69">
        <v>0</v>
      </c>
      <c r="I69">
        <v>0</v>
      </c>
      <c r="J69">
        <v>63.567999999999998</v>
      </c>
      <c r="K69">
        <v>703.94852700000001</v>
      </c>
      <c r="L69">
        <v>545.07222000000002</v>
      </c>
      <c r="M69">
        <v>92</v>
      </c>
      <c r="N69">
        <v>118.125</v>
      </c>
      <c r="O69">
        <v>123.66562399999999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416.25</v>
      </c>
      <c r="V69">
        <v>14.253199</v>
      </c>
      <c r="W69">
        <v>32.170999999999999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35.496000000000002</v>
      </c>
      <c r="AG69">
        <v>39.515999999999998</v>
      </c>
      <c r="AH69">
        <v>152.94049999999999</v>
      </c>
      <c r="AI69">
        <v>15.276</v>
      </c>
      <c r="AJ69">
        <v>0</v>
      </c>
      <c r="AK69">
        <v>50.886899999999997</v>
      </c>
      <c r="AL69">
        <v>83.664000000000001</v>
      </c>
      <c r="AM69">
        <v>15.804048</v>
      </c>
      <c r="AN69">
        <v>0.99475999999999998</v>
      </c>
      <c r="AO69">
        <v>24.99</v>
      </c>
      <c r="AP69">
        <v>11.7852</v>
      </c>
      <c r="AQ69">
        <v>67.031999999999996</v>
      </c>
      <c r="AR69">
        <v>46.92</v>
      </c>
      <c r="AS69">
        <v>32.419319999999999</v>
      </c>
      <c r="AT69">
        <v>15.00135</v>
      </c>
      <c r="AU69">
        <v>0</v>
      </c>
      <c r="AV69">
        <v>6.3</v>
      </c>
      <c r="AW69">
        <v>2.1720000000000002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3520.8918630000007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66.245999999999995</v>
      </c>
      <c r="H70">
        <v>0</v>
      </c>
      <c r="I70">
        <v>0</v>
      </c>
      <c r="J70">
        <v>63.567999999999998</v>
      </c>
      <c r="K70">
        <v>703.94852700000001</v>
      </c>
      <c r="L70">
        <v>545.07222000000002</v>
      </c>
      <c r="M70">
        <v>92</v>
      </c>
      <c r="N70">
        <v>118.125</v>
      </c>
      <c r="O70">
        <v>123.66562399999999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416.25</v>
      </c>
      <c r="V70">
        <v>14.253199</v>
      </c>
      <c r="W70">
        <v>32.170999999999999</v>
      </c>
      <c r="X70">
        <v>147.515625</v>
      </c>
      <c r="Y70">
        <v>0</v>
      </c>
      <c r="Z70">
        <v>6.5537999999999998</v>
      </c>
      <c r="AA70">
        <v>42.66</v>
      </c>
      <c r="AB70">
        <v>26.34008</v>
      </c>
      <c r="AC70">
        <v>29.062808</v>
      </c>
      <c r="AD70">
        <v>27.3447</v>
      </c>
      <c r="AE70">
        <v>49.436556000000003</v>
      </c>
      <c r="AF70">
        <v>35.496000000000002</v>
      </c>
      <c r="AG70">
        <v>39.515999999999998</v>
      </c>
      <c r="AH70">
        <v>152.94049999999999</v>
      </c>
      <c r="AI70">
        <v>15.276</v>
      </c>
      <c r="AJ70">
        <v>0</v>
      </c>
      <c r="AK70">
        <v>50.886899999999997</v>
      </c>
      <c r="AL70">
        <v>83.664000000000001</v>
      </c>
      <c r="AM70">
        <v>15.804048</v>
      </c>
      <c r="AN70">
        <v>0.99475999999999998</v>
      </c>
      <c r="AO70">
        <v>24.99</v>
      </c>
      <c r="AP70">
        <v>11.7852</v>
      </c>
      <c r="AQ70">
        <v>67.031999999999996</v>
      </c>
      <c r="AR70">
        <v>46.92</v>
      </c>
      <c r="AS70">
        <v>32.419319999999999</v>
      </c>
      <c r="AT70">
        <v>15.00135</v>
      </c>
      <c r="AU70">
        <v>0</v>
      </c>
      <c r="AV70">
        <v>6.3</v>
      </c>
      <c r="AW70">
        <v>2.1720000000000002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3507.7118230000005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66.245999999999995</v>
      </c>
      <c r="H71">
        <v>0</v>
      </c>
      <c r="I71">
        <v>0</v>
      </c>
      <c r="J71">
        <v>63.567999999999998</v>
      </c>
      <c r="K71">
        <v>703.94852700000001</v>
      </c>
      <c r="L71">
        <v>664.03722000000005</v>
      </c>
      <c r="M71">
        <v>92</v>
      </c>
      <c r="N71">
        <v>118.125</v>
      </c>
      <c r="O71">
        <v>123.66562399999999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416.25</v>
      </c>
      <c r="V71">
        <v>14.253199</v>
      </c>
      <c r="W71">
        <v>32.170999999999999</v>
      </c>
      <c r="X71">
        <v>147.515625</v>
      </c>
      <c r="Y71">
        <v>0</v>
      </c>
      <c r="Z71">
        <v>6.5537999999999998</v>
      </c>
      <c r="AA71">
        <v>42.66</v>
      </c>
      <c r="AB71">
        <v>26.34008</v>
      </c>
      <c r="AC71">
        <v>29.062808</v>
      </c>
      <c r="AD71">
        <v>27.3447</v>
      </c>
      <c r="AE71">
        <v>32.844799999999999</v>
      </c>
      <c r="AF71">
        <v>35.496000000000002</v>
      </c>
      <c r="AG71">
        <v>39.515999999999998</v>
      </c>
      <c r="AH71">
        <v>152.94049999999999</v>
      </c>
      <c r="AI71">
        <v>15.276</v>
      </c>
      <c r="AJ71">
        <v>0</v>
      </c>
      <c r="AK71">
        <v>50.886899999999997</v>
      </c>
      <c r="AL71">
        <v>83.664000000000001</v>
      </c>
      <c r="AM71">
        <v>15.804048</v>
      </c>
      <c r="AN71">
        <v>0.99475999999999998</v>
      </c>
      <c r="AO71">
        <v>24.99</v>
      </c>
      <c r="AP71">
        <v>11.7852</v>
      </c>
      <c r="AQ71">
        <v>67.031999999999996</v>
      </c>
      <c r="AR71">
        <v>51.887999999999998</v>
      </c>
      <c r="AS71">
        <v>31.612200000000001</v>
      </c>
      <c r="AT71">
        <v>15.00135</v>
      </c>
      <c r="AU71">
        <v>0</v>
      </c>
      <c r="AV71">
        <v>6.3</v>
      </c>
      <c r="AW71">
        <v>2.1720000000000002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3614.2459469999999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66.245999999999995</v>
      </c>
      <c r="H72">
        <v>0</v>
      </c>
      <c r="I72">
        <v>0</v>
      </c>
      <c r="J72">
        <v>63.567999999999998</v>
      </c>
      <c r="K72">
        <v>703.94852700000001</v>
      </c>
      <c r="L72">
        <v>664.03722000000005</v>
      </c>
      <c r="M72">
        <v>92</v>
      </c>
      <c r="N72">
        <v>118.125</v>
      </c>
      <c r="O72">
        <v>123.66562399999999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416.25</v>
      </c>
      <c r="V72">
        <v>14.253199</v>
      </c>
      <c r="W72">
        <v>32.170999999999999</v>
      </c>
      <c r="X72">
        <v>147.515625</v>
      </c>
      <c r="Y72">
        <v>0</v>
      </c>
      <c r="Z72">
        <v>6.5537999999999998</v>
      </c>
      <c r="AA72">
        <v>42.66</v>
      </c>
      <c r="AB72">
        <v>26.34008</v>
      </c>
      <c r="AC72">
        <v>29.062808</v>
      </c>
      <c r="AD72">
        <v>27.3447</v>
      </c>
      <c r="AE72">
        <v>32.844799999999999</v>
      </c>
      <c r="AF72">
        <v>35.496000000000002</v>
      </c>
      <c r="AG72">
        <v>39.515999999999998</v>
      </c>
      <c r="AH72">
        <v>152.94049999999999</v>
      </c>
      <c r="AI72">
        <v>15.276</v>
      </c>
      <c r="AJ72">
        <v>0</v>
      </c>
      <c r="AK72">
        <v>50.886899999999997</v>
      </c>
      <c r="AL72">
        <v>83.664000000000001</v>
      </c>
      <c r="AM72">
        <v>15.804048</v>
      </c>
      <c r="AN72">
        <v>0.99475999999999998</v>
      </c>
      <c r="AO72">
        <v>24.99</v>
      </c>
      <c r="AP72">
        <v>11.7852</v>
      </c>
      <c r="AQ72">
        <v>67.031999999999996</v>
      </c>
      <c r="AR72">
        <v>51.887999999999998</v>
      </c>
      <c r="AS72">
        <v>31.612200000000001</v>
      </c>
      <c r="AT72">
        <v>15.00135</v>
      </c>
      <c r="AU72">
        <v>0</v>
      </c>
      <c r="AV72">
        <v>6.3</v>
      </c>
      <c r="AW72">
        <v>2.1720000000000002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3614.2459469999999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66.245999999999995</v>
      </c>
      <c r="H73">
        <v>0</v>
      </c>
      <c r="I73">
        <v>0</v>
      </c>
      <c r="J73">
        <v>63.567999999999998</v>
      </c>
      <c r="K73">
        <v>703.94852700000001</v>
      </c>
      <c r="L73">
        <v>664.03722000000005</v>
      </c>
      <c r="M73">
        <v>92</v>
      </c>
      <c r="N73">
        <v>118.125</v>
      </c>
      <c r="O73">
        <v>123.66562399999999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416.25</v>
      </c>
      <c r="V73">
        <v>14.253199</v>
      </c>
      <c r="W73">
        <v>32.170999999999999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27.3447</v>
      </c>
      <c r="AE73">
        <v>32.844799999999999</v>
      </c>
      <c r="AF73">
        <v>35.496000000000002</v>
      </c>
      <c r="AG73">
        <v>39.515999999999998</v>
      </c>
      <c r="AH73">
        <v>152.94049999999999</v>
      </c>
      <c r="AI73">
        <v>2.5459999999999998</v>
      </c>
      <c r="AJ73">
        <v>0</v>
      </c>
      <c r="AK73">
        <v>50.886899999999997</v>
      </c>
      <c r="AL73">
        <v>83.664000000000001</v>
      </c>
      <c r="AM73">
        <v>15.804048</v>
      </c>
      <c r="AN73">
        <v>0.99475999999999998</v>
      </c>
      <c r="AO73">
        <v>27.93</v>
      </c>
      <c r="AP73">
        <v>11.7852</v>
      </c>
      <c r="AQ73">
        <v>67.031999999999996</v>
      </c>
      <c r="AR73">
        <v>46.92</v>
      </c>
      <c r="AS73">
        <v>31.612200000000001</v>
      </c>
      <c r="AT73">
        <v>15.00135</v>
      </c>
      <c r="AU73">
        <v>0</v>
      </c>
      <c r="AV73">
        <v>6.3</v>
      </c>
      <c r="AW73">
        <v>2.1720000000000002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3612.657987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66.245999999999995</v>
      </c>
      <c r="H74">
        <v>0</v>
      </c>
      <c r="I74">
        <v>0</v>
      </c>
      <c r="J74">
        <v>63.567999999999998</v>
      </c>
      <c r="K74">
        <v>703.94852700000001</v>
      </c>
      <c r="L74">
        <v>664.03722000000005</v>
      </c>
      <c r="M74">
        <v>92</v>
      </c>
      <c r="N74">
        <v>118.125</v>
      </c>
      <c r="O74">
        <v>123.66562399999999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416.25</v>
      </c>
      <c r="V74">
        <v>14.253199</v>
      </c>
      <c r="W74">
        <v>32.170999999999999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32.844799999999999</v>
      </c>
      <c r="AF74">
        <v>35.496000000000002</v>
      </c>
      <c r="AG74">
        <v>39.515999999999998</v>
      </c>
      <c r="AH74">
        <v>152.94049999999999</v>
      </c>
      <c r="AI74">
        <v>2.5459999999999998</v>
      </c>
      <c r="AJ74">
        <v>0</v>
      </c>
      <c r="AK74">
        <v>50.886899999999997</v>
      </c>
      <c r="AL74">
        <v>83.664000000000001</v>
      </c>
      <c r="AM74">
        <v>15.804048</v>
      </c>
      <c r="AN74">
        <v>0.99475999999999998</v>
      </c>
      <c r="AO74">
        <v>27.93</v>
      </c>
      <c r="AP74">
        <v>11.7852</v>
      </c>
      <c r="AQ74">
        <v>67.031999999999996</v>
      </c>
      <c r="AR74">
        <v>46.92</v>
      </c>
      <c r="AS74">
        <v>31.612200000000001</v>
      </c>
      <c r="AT74">
        <v>15.00135</v>
      </c>
      <c r="AU74">
        <v>0</v>
      </c>
      <c r="AV74">
        <v>6.3</v>
      </c>
      <c r="AW74">
        <v>2.1720000000000002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3621.9049869999999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66.245999999999995</v>
      </c>
      <c r="H75">
        <v>0</v>
      </c>
      <c r="I75">
        <v>0</v>
      </c>
      <c r="J75">
        <v>63.567999999999998</v>
      </c>
      <c r="K75">
        <v>703.94852700000001</v>
      </c>
      <c r="L75">
        <v>664.03722000000005</v>
      </c>
      <c r="M75">
        <v>92</v>
      </c>
      <c r="N75">
        <v>118.125</v>
      </c>
      <c r="O75">
        <v>123.66562399999999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416.25</v>
      </c>
      <c r="V75">
        <v>14.253199</v>
      </c>
      <c r="W75">
        <v>32.170999999999999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32.844799999999999</v>
      </c>
      <c r="AF75">
        <v>35.496000000000002</v>
      </c>
      <c r="AG75">
        <v>39.515999999999998</v>
      </c>
      <c r="AH75">
        <v>152.94049999999999</v>
      </c>
      <c r="AI75">
        <v>2.5459999999999998</v>
      </c>
      <c r="AJ75">
        <v>0</v>
      </c>
      <c r="AK75">
        <v>50.886899999999997</v>
      </c>
      <c r="AL75">
        <v>83.664000000000001</v>
      </c>
      <c r="AM75">
        <v>15.804048</v>
      </c>
      <c r="AN75">
        <v>0.99475999999999998</v>
      </c>
      <c r="AO75">
        <v>27.93</v>
      </c>
      <c r="AP75">
        <v>11.7852</v>
      </c>
      <c r="AQ75">
        <v>67.031999999999996</v>
      </c>
      <c r="AR75">
        <v>46.92</v>
      </c>
      <c r="AS75">
        <v>31.612200000000001</v>
      </c>
      <c r="AT75">
        <v>15.00135</v>
      </c>
      <c r="AU75">
        <v>0</v>
      </c>
      <c r="AV75">
        <v>6.3</v>
      </c>
      <c r="AW75">
        <v>2.1720000000000002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3621.9049869999999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66.245999999999995</v>
      </c>
      <c r="H76">
        <v>0</v>
      </c>
      <c r="I76">
        <v>0</v>
      </c>
      <c r="J76">
        <v>63.567999999999998</v>
      </c>
      <c r="K76">
        <v>703.94852700000001</v>
      </c>
      <c r="L76">
        <v>664.03722000000005</v>
      </c>
      <c r="M76">
        <v>92</v>
      </c>
      <c r="N76">
        <v>118.125</v>
      </c>
      <c r="O76">
        <v>123.66562399999999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416.25</v>
      </c>
      <c r="V76">
        <v>14.253199</v>
      </c>
      <c r="W76">
        <v>32.170999999999999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32.844799999999999</v>
      </c>
      <c r="AF76">
        <v>35.496000000000002</v>
      </c>
      <c r="AG76">
        <v>39.515999999999998</v>
      </c>
      <c r="AH76">
        <v>152.94049999999999</v>
      </c>
      <c r="AI76">
        <v>2.5459999999999998</v>
      </c>
      <c r="AJ76">
        <v>0</v>
      </c>
      <c r="AK76">
        <v>50.886899999999997</v>
      </c>
      <c r="AL76">
        <v>83.664000000000001</v>
      </c>
      <c r="AM76">
        <v>15.804048</v>
      </c>
      <c r="AN76">
        <v>0.99475999999999998</v>
      </c>
      <c r="AO76">
        <v>27.93</v>
      </c>
      <c r="AP76">
        <v>11.7852</v>
      </c>
      <c r="AQ76">
        <v>67.031999999999996</v>
      </c>
      <c r="AR76">
        <v>46.92</v>
      </c>
      <c r="AS76">
        <v>31.612200000000001</v>
      </c>
      <c r="AT76">
        <v>15.00135</v>
      </c>
      <c r="AU76">
        <v>0</v>
      </c>
      <c r="AV76">
        <v>6.3</v>
      </c>
      <c r="AW76">
        <v>2.1720000000000002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3621.9049869999999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66.245999999999995</v>
      </c>
      <c r="H77">
        <v>0</v>
      </c>
      <c r="I77">
        <v>0</v>
      </c>
      <c r="J77">
        <v>63.567999999999998</v>
      </c>
      <c r="K77">
        <v>703.94852700000001</v>
      </c>
      <c r="L77">
        <v>664.03722000000005</v>
      </c>
      <c r="M77">
        <v>89</v>
      </c>
      <c r="N77">
        <v>118.125</v>
      </c>
      <c r="O77">
        <v>123.66562399999999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416.25</v>
      </c>
      <c r="V77">
        <v>14.253199</v>
      </c>
      <c r="W77">
        <v>32.170999999999999</v>
      </c>
      <c r="X77">
        <v>147.515625</v>
      </c>
      <c r="Y77">
        <v>0</v>
      </c>
      <c r="Z77">
        <v>6.5537999999999998</v>
      </c>
      <c r="AA77">
        <v>42.66</v>
      </c>
      <c r="AB77">
        <v>26.34008</v>
      </c>
      <c r="AC77">
        <v>29.062808</v>
      </c>
      <c r="AD77">
        <v>36.591700000000003</v>
      </c>
      <c r="AE77">
        <v>32.844799999999999</v>
      </c>
      <c r="AF77">
        <v>35.496000000000002</v>
      </c>
      <c r="AG77">
        <v>39.515999999999998</v>
      </c>
      <c r="AH77">
        <v>152.94049999999999</v>
      </c>
      <c r="AI77">
        <v>2.5459999999999998</v>
      </c>
      <c r="AJ77">
        <v>0</v>
      </c>
      <c r="AK77">
        <v>50.886899999999997</v>
      </c>
      <c r="AL77">
        <v>84.245000000000005</v>
      </c>
      <c r="AM77">
        <v>15.804048</v>
      </c>
      <c r="AN77">
        <v>0.99475999999999998</v>
      </c>
      <c r="AO77">
        <v>27.93</v>
      </c>
      <c r="AP77">
        <v>11.7852</v>
      </c>
      <c r="AQ77">
        <v>67.031999999999996</v>
      </c>
      <c r="AR77">
        <v>46.92</v>
      </c>
      <c r="AS77">
        <v>31.612200000000001</v>
      </c>
      <c r="AT77">
        <v>15.00135</v>
      </c>
      <c r="AU77">
        <v>0</v>
      </c>
      <c r="AV77">
        <v>6.3</v>
      </c>
      <c r="AW77">
        <v>2.1720000000000002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3606.3159469999996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66.245999999999995</v>
      </c>
      <c r="H78">
        <v>0</v>
      </c>
      <c r="I78">
        <v>0</v>
      </c>
      <c r="J78">
        <v>63.567999999999998</v>
      </c>
      <c r="K78">
        <v>703.94852700000001</v>
      </c>
      <c r="L78">
        <v>664.03722000000005</v>
      </c>
      <c r="M78">
        <v>89</v>
      </c>
      <c r="N78">
        <v>118.125</v>
      </c>
      <c r="O78">
        <v>123.66562399999999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416.25</v>
      </c>
      <c r="V78">
        <v>14.253199</v>
      </c>
      <c r="W78">
        <v>32.170999999999999</v>
      </c>
      <c r="X78">
        <v>147.515625</v>
      </c>
      <c r="Y78">
        <v>0</v>
      </c>
      <c r="Z78">
        <v>6.5537999999999998</v>
      </c>
      <c r="AA78">
        <v>42.66</v>
      </c>
      <c r="AB78">
        <v>26.34008</v>
      </c>
      <c r="AC78">
        <v>29.062808</v>
      </c>
      <c r="AD78">
        <v>36.591700000000003</v>
      </c>
      <c r="AE78">
        <v>32.844799999999999</v>
      </c>
      <c r="AF78">
        <v>35.496000000000002</v>
      </c>
      <c r="AG78">
        <v>39.515999999999998</v>
      </c>
      <c r="AH78">
        <v>152.94049999999999</v>
      </c>
      <c r="AI78">
        <v>10.183999999999999</v>
      </c>
      <c r="AJ78">
        <v>0</v>
      </c>
      <c r="AK78">
        <v>50.886899999999997</v>
      </c>
      <c r="AL78">
        <v>84.245000000000005</v>
      </c>
      <c r="AM78">
        <v>15.804048</v>
      </c>
      <c r="AN78">
        <v>0.99475999999999998</v>
      </c>
      <c r="AO78">
        <v>27.93</v>
      </c>
      <c r="AP78">
        <v>11.7852</v>
      </c>
      <c r="AQ78">
        <v>67.031999999999996</v>
      </c>
      <c r="AR78">
        <v>46.92</v>
      </c>
      <c r="AS78">
        <v>31.612200000000001</v>
      </c>
      <c r="AT78">
        <v>15.00135</v>
      </c>
      <c r="AU78">
        <v>0</v>
      </c>
      <c r="AV78">
        <v>6.3</v>
      </c>
      <c r="AW78">
        <v>2.1720000000000002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3613.953947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66.245999999999995</v>
      </c>
      <c r="H79">
        <v>0</v>
      </c>
      <c r="I79">
        <v>0</v>
      </c>
      <c r="J79">
        <v>63.567999999999998</v>
      </c>
      <c r="K79">
        <v>703.94852700000001</v>
      </c>
      <c r="L79">
        <v>664.03722000000005</v>
      </c>
      <c r="M79">
        <v>89</v>
      </c>
      <c r="N79">
        <v>118.125</v>
      </c>
      <c r="O79">
        <v>123.66562399999999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414</v>
      </c>
      <c r="V79">
        <v>14.253199</v>
      </c>
      <c r="W79">
        <v>32.170999999999999</v>
      </c>
      <c r="X79">
        <v>147.515625</v>
      </c>
      <c r="Y79">
        <v>0</v>
      </c>
      <c r="Z79">
        <v>7.6460999999999997</v>
      </c>
      <c r="AA79">
        <v>42.66</v>
      </c>
      <c r="AB79">
        <v>26.34008</v>
      </c>
      <c r="AC79">
        <v>30.561599999999999</v>
      </c>
      <c r="AD79">
        <v>37.516399999999997</v>
      </c>
      <c r="AE79">
        <v>49.436556000000003</v>
      </c>
      <c r="AF79">
        <v>40.2288</v>
      </c>
      <c r="AG79">
        <v>39.515999999999998</v>
      </c>
      <c r="AH79">
        <v>154.69245000000001</v>
      </c>
      <c r="AI79">
        <v>48.374000000000002</v>
      </c>
      <c r="AJ79">
        <v>0</v>
      </c>
      <c r="AK79">
        <v>50.886899999999997</v>
      </c>
      <c r="AL79">
        <v>84.245000000000005</v>
      </c>
      <c r="AM79">
        <v>15.804048</v>
      </c>
      <c r="AN79">
        <v>0.99475999999999998</v>
      </c>
      <c r="AO79">
        <v>27.93</v>
      </c>
      <c r="AP79">
        <v>11.7852</v>
      </c>
      <c r="AQ79">
        <v>67.031999999999996</v>
      </c>
      <c r="AR79">
        <v>46.92</v>
      </c>
      <c r="AS79">
        <v>31.612200000000001</v>
      </c>
      <c r="AT79">
        <v>15.00135</v>
      </c>
      <c r="AU79">
        <v>0</v>
      </c>
      <c r="AV79">
        <v>6.3</v>
      </c>
      <c r="AW79">
        <v>2.1720000000000002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3676.4862449999991</v>
      </c>
    </row>
    <row r="80" spans="1:117">
      <c r="A80" t="s">
        <v>122</v>
      </c>
      <c r="B80">
        <v>0</v>
      </c>
      <c r="C80">
        <v>0</v>
      </c>
      <c r="D80">
        <v>39.9</v>
      </c>
      <c r="E80">
        <v>0</v>
      </c>
      <c r="F80">
        <v>0</v>
      </c>
      <c r="G80">
        <v>66.245999999999995</v>
      </c>
      <c r="H80">
        <v>0</v>
      </c>
      <c r="I80">
        <v>0</v>
      </c>
      <c r="J80">
        <v>63.567999999999998</v>
      </c>
      <c r="K80">
        <v>703.94852700000001</v>
      </c>
      <c r="L80">
        <v>664.03722000000005</v>
      </c>
      <c r="M80">
        <v>89</v>
      </c>
      <c r="N80">
        <v>118.125</v>
      </c>
      <c r="O80">
        <v>123.66562399999999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414</v>
      </c>
      <c r="V80">
        <v>14.253199</v>
      </c>
      <c r="W80">
        <v>32.170999999999999</v>
      </c>
      <c r="X80">
        <v>147.515625</v>
      </c>
      <c r="Y80">
        <v>0</v>
      </c>
      <c r="Z80">
        <v>7.6460999999999997</v>
      </c>
      <c r="AA80">
        <v>42.66</v>
      </c>
      <c r="AB80">
        <v>26.34008</v>
      </c>
      <c r="AC80">
        <v>30.561599999999999</v>
      </c>
      <c r="AD80">
        <v>37.516399999999997</v>
      </c>
      <c r="AE80">
        <v>49.436556000000003</v>
      </c>
      <c r="AF80">
        <v>40.2288</v>
      </c>
      <c r="AG80">
        <v>39.515999999999998</v>
      </c>
      <c r="AH80">
        <v>154.69245000000001</v>
      </c>
      <c r="AI80">
        <v>48.374000000000002</v>
      </c>
      <c r="AJ80">
        <v>0</v>
      </c>
      <c r="AK80">
        <v>50.886899999999997</v>
      </c>
      <c r="AL80">
        <v>84.245000000000005</v>
      </c>
      <c r="AM80">
        <v>15.804048</v>
      </c>
      <c r="AN80">
        <v>0.99475999999999998</v>
      </c>
      <c r="AO80">
        <v>27.93</v>
      </c>
      <c r="AP80">
        <v>11.7852</v>
      </c>
      <c r="AQ80">
        <v>67.031999999999996</v>
      </c>
      <c r="AR80">
        <v>46.92</v>
      </c>
      <c r="AS80">
        <v>31.612200000000001</v>
      </c>
      <c r="AT80">
        <v>15.00135</v>
      </c>
      <c r="AU80">
        <v>0</v>
      </c>
      <c r="AV80">
        <v>0</v>
      </c>
      <c r="AW80">
        <v>2.1720000000000002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3676.4862449999991</v>
      </c>
    </row>
    <row r="81" spans="1:117">
      <c r="A81" t="s">
        <v>123</v>
      </c>
      <c r="B81">
        <v>0</v>
      </c>
      <c r="C81">
        <v>0</v>
      </c>
      <c r="D81">
        <v>39.9</v>
      </c>
      <c r="E81">
        <v>0</v>
      </c>
      <c r="F81">
        <v>0</v>
      </c>
      <c r="G81">
        <v>66.245999999999995</v>
      </c>
      <c r="H81">
        <v>0</v>
      </c>
      <c r="I81">
        <v>0</v>
      </c>
      <c r="J81">
        <v>63.567999999999998</v>
      </c>
      <c r="K81">
        <v>703.94852700000001</v>
      </c>
      <c r="L81">
        <v>664.03722000000005</v>
      </c>
      <c r="M81">
        <v>89</v>
      </c>
      <c r="N81">
        <v>118.125</v>
      </c>
      <c r="O81">
        <v>123.66562399999999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414</v>
      </c>
      <c r="V81">
        <v>14.253199</v>
      </c>
      <c r="W81">
        <v>32.170999999999999</v>
      </c>
      <c r="X81">
        <v>147.515625</v>
      </c>
      <c r="Y81">
        <v>0</v>
      </c>
      <c r="Z81">
        <v>13.1076</v>
      </c>
      <c r="AA81">
        <v>42.66</v>
      </c>
      <c r="AB81">
        <v>40.1233</v>
      </c>
      <c r="AC81">
        <v>30.561599999999999</v>
      </c>
      <c r="AD81">
        <v>37.516399999999997</v>
      </c>
      <c r="AE81">
        <v>49.436556000000003</v>
      </c>
      <c r="AF81">
        <v>40.2288</v>
      </c>
      <c r="AG81">
        <v>39.515999999999998</v>
      </c>
      <c r="AH81">
        <v>154.69245000000001</v>
      </c>
      <c r="AI81">
        <v>48.374000000000002</v>
      </c>
      <c r="AJ81">
        <v>0</v>
      </c>
      <c r="AK81">
        <v>50.886899999999997</v>
      </c>
      <c r="AL81">
        <v>84.245000000000005</v>
      </c>
      <c r="AM81">
        <v>15.804048</v>
      </c>
      <c r="AN81">
        <v>0.99475999999999998</v>
      </c>
      <c r="AO81">
        <v>27.93</v>
      </c>
      <c r="AP81">
        <v>11.7852</v>
      </c>
      <c r="AQ81">
        <v>67.031999999999996</v>
      </c>
      <c r="AR81">
        <v>46.92</v>
      </c>
      <c r="AS81">
        <v>31.612200000000001</v>
      </c>
      <c r="AT81">
        <v>15.00135</v>
      </c>
      <c r="AU81">
        <v>0</v>
      </c>
      <c r="AV81">
        <v>0</v>
      </c>
      <c r="AW81">
        <v>2.1720000000000002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3695.7309649999993</v>
      </c>
    </row>
    <row r="82" spans="1:117">
      <c r="A82" t="s">
        <v>124</v>
      </c>
      <c r="B82">
        <v>0</v>
      </c>
      <c r="C82">
        <v>0</v>
      </c>
      <c r="D82">
        <v>39.9</v>
      </c>
      <c r="E82">
        <v>0</v>
      </c>
      <c r="F82">
        <v>0</v>
      </c>
      <c r="G82">
        <v>66.245999999999995</v>
      </c>
      <c r="H82">
        <v>0</v>
      </c>
      <c r="I82">
        <v>0</v>
      </c>
      <c r="J82">
        <v>63.567999999999998</v>
      </c>
      <c r="K82">
        <v>686.77995799999997</v>
      </c>
      <c r="L82">
        <v>664.03722000000005</v>
      </c>
      <c r="M82">
        <v>89</v>
      </c>
      <c r="N82">
        <v>118.125</v>
      </c>
      <c r="O82">
        <v>123.66562399999999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414</v>
      </c>
      <c r="V82">
        <v>14.253199</v>
      </c>
      <c r="W82">
        <v>32.170999999999999</v>
      </c>
      <c r="X82">
        <v>147.515625</v>
      </c>
      <c r="Y82">
        <v>0</v>
      </c>
      <c r="Z82">
        <v>13.1076</v>
      </c>
      <c r="AA82">
        <v>42.66</v>
      </c>
      <c r="AB82">
        <v>40.1233</v>
      </c>
      <c r="AC82">
        <v>30.561599999999999</v>
      </c>
      <c r="AD82">
        <v>37.516399999999997</v>
      </c>
      <c r="AE82">
        <v>49.436556000000003</v>
      </c>
      <c r="AF82">
        <v>40.2288</v>
      </c>
      <c r="AG82">
        <v>39.515999999999998</v>
      </c>
      <c r="AH82">
        <v>154.69245000000001</v>
      </c>
      <c r="AI82">
        <v>48.374000000000002</v>
      </c>
      <c r="AJ82">
        <v>0</v>
      </c>
      <c r="AK82">
        <v>50.886899999999997</v>
      </c>
      <c r="AL82">
        <v>84.245000000000005</v>
      </c>
      <c r="AM82">
        <v>15.804048</v>
      </c>
      <c r="AN82">
        <v>0.99475999999999998</v>
      </c>
      <c r="AO82">
        <v>27.93</v>
      </c>
      <c r="AP82">
        <v>11.7852</v>
      </c>
      <c r="AQ82">
        <v>67.031999999999996</v>
      </c>
      <c r="AR82">
        <v>46.92</v>
      </c>
      <c r="AS82">
        <v>31.612200000000001</v>
      </c>
      <c r="AT82">
        <v>15.00135</v>
      </c>
      <c r="AU82">
        <v>0</v>
      </c>
      <c r="AV82">
        <v>0</v>
      </c>
      <c r="AW82">
        <v>2.1720000000000002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3678.5623959999994</v>
      </c>
    </row>
    <row r="83" spans="1:117">
      <c r="A83" t="s">
        <v>125</v>
      </c>
      <c r="B83">
        <v>0</v>
      </c>
      <c r="C83">
        <v>0</v>
      </c>
      <c r="D83">
        <v>39.9</v>
      </c>
      <c r="E83">
        <v>0</v>
      </c>
      <c r="F83">
        <v>0</v>
      </c>
      <c r="G83">
        <v>66.245999999999995</v>
      </c>
      <c r="H83">
        <v>0</v>
      </c>
      <c r="I83">
        <v>0</v>
      </c>
      <c r="J83">
        <v>63.567999999999998</v>
      </c>
      <c r="K83">
        <v>686.77995799999997</v>
      </c>
      <c r="L83">
        <v>664.03722000000005</v>
      </c>
      <c r="M83">
        <v>89</v>
      </c>
      <c r="N83">
        <v>118.125</v>
      </c>
      <c r="O83">
        <v>123.66562399999999</v>
      </c>
      <c r="P83">
        <v>139.3125</v>
      </c>
      <c r="Q83">
        <v>18.843</v>
      </c>
      <c r="R83">
        <v>42.392195999999998</v>
      </c>
      <c r="S83">
        <v>26.390910000000002</v>
      </c>
      <c r="T83">
        <v>0</v>
      </c>
      <c r="U83">
        <v>414</v>
      </c>
      <c r="V83">
        <v>14.253199</v>
      </c>
      <c r="W83">
        <v>32.170999999999999</v>
      </c>
      <c r="X83">
        <v>147.515625</v>
      </c>
      <c r="Y83">
        <v>0</v>
      </c>
      <c r="Z83">
        <v>13.1076</v>
      </c>
      <c r="AA83">
        <v>42.66</v>
      </c>
      <c r="AB83">
        <v>40.1233</v>
      </c>
      <c r="AC83">
        <v>30.561599999999999</v>
      </c>
      <c r="AD83">
        <v>37.516399999999997</v>
      </c>
      <c r="AE83">
        <v>49.436556000000003</v>
      </c>
      <c r="AF83">
        <v>40.2288</v>
      </c>
      <c r="AG83">
        <v>39.515999999999998</v>
      </c>
      <c r="AH83">
        <v>154.69245000000001</v>
      </c>
      <c r="AI83">
        <v>48.374000000000002</v>
      </c>
      <c r="AJ83">
        <v>0</v>
      </c>
      <c r="AK83">
        <v>50.886899999999997</v>
      </c>
      <c r="AL83">
        <v>84.245000000000005</v>
      </c>
      <c r="AM83">
        <v>15.804048</v>
      </c>
      <c r="AN83">
        <v>0.99475999999999998</v>
      </c>
      <c r="AO83">
        <v>27.93</v>
      </c>
      <c r="AP83">
        <v>11.7852</v>
      </c>
      <c r="AQ83">
        <v>67.031999999999996</v>
      </c>
      <c r="AR83">
        <v>51.887999999999998</v>
      </c>
      <c r="AS83">
        <v>31.612200000000001</v>
      </c>
      <c r="AT83">
        <v>15.00135</v>
      </c>
      <c r="AU83">
        <v>0</v>
      </c>
      <c r="AV83">
        <v>0</v>
      </c>
      <c r="AW83">
        <v>2.1720000000000002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3682.3883959999994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66.245999999999995</v>
      </c>
      <c r="H84">
        <v>0</v>
      </c>
      <c r="I84">
        <v>0</v>
      </c>
      <c r="J84">
        <v>63.567999999999998</v>
      </c>
      <c r="K84">
        <v>686.77995799999997</v>
      </c>
      <c r="L84">
        <v>664.03722000000005</v>
      </c>
      <c r="M84">
        <v>89</v>
      </c>
      <c r="N84">
        <v>118.125</v>
      </c>
      <c r="O84">
        <v>123.66562399999999</v>
      </c>
      <c r="P84">
        <v>139.3125</v>
      </c>
      <c r="Q84">
        <v>18.843</v>
      </c>
      <c r="R84">
        <v>42.392195999999998</v>
      </c>
      <c r="S84">
        <v>26.390910000000002</v>
      </c>
      <c r="T84">
        <v>0</v>
      </c>
      <c r="U84">
        <v>414</v>
      </c>
      <c r="V84">
        <v>14.253199</v>
      </c>
      <c r="W84">
        <v>32.170999999999999</v>
      </c>
      <c r="X84">
        <v>147.515625</v>
      </c>
      <c r="Y84">
        <v>0</v>
      </c>
      <c r="Z84">
        <v>13.1076</v>
      </c>
      <c r="AA84">
        <v>42.66</v>
      </c>
      <c r="AB84">
        <v>40.1233</v>
      </c>
      <c r="AC84">
        <v>30.561599999999999</v>
      </c>
      <c r="AD84">
        <v>37.516399999999997</v>
      </c>
      <c r="AE84">
        <v>49.436556000000003</v>
      </c>
      <c r="AF84">
        <v>40.2288</v>
      </c>
      <c r="AG84">
        <v>39.515999999999998</v>
      </c>
      <c r="AH84">
        <v>154.69245000000001</v>
      </c>
      <c r="AI84">
        <v>48.374000000000002</v>
      </c>
      <c r="AJ84">
        <v>0</v>
      </c>
      <c r="AK84">
        <v>50.886899999999997</v>
      </c>
      <c r="AL84">
        <v>84.245000000000005</v>
      </c>
      <c r="AM84">
        <v>15.804048</v>
      </c>
      <c r="AN84">
        <v>0.99475999999999998</v>
      </c>
      <c r="AO84">
        <v>27.93</v>
      </c>
      <c r="AP84">
        <v>11.7852</v>
      </c>
      <c r="AQ84">
        <v>67.031999999999996</v>
      </c>
      <c r="AR84">
        <v>51.887999999999998</v>
      </c>
      <c r="AS84">
        <v>31.612200000000001</v>
      </c>
      <c r="AT84">
        <v>15.00135</v>
      </c>
      <c r="AU84">
        <v>0</v>
      </c>
      <c r="AV84">
        <v>0</v>
      </c>
      <c r="AW84">
        <v>2.1720000000000002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3682.3883959999994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66.245999999999995</v>
      </c>
      <c r="H85">
        <v>0</v>
      </c>
      <c r="I85">
        <v>0</v>
      </c>
      <c r="J85">
        <v>63.567999999999998</v>
      </c>
      <c r="K85">
        <v>686.77995799999997</v>
      </c>
      <c r="L85">
        <v>664.03722000000005</v>
      </c>
      <c r="M85">
        <v>89</v>
      </c>
      <c r="N85">
        <v>118.125</v>
      </c>
      <c r="O85">
        <v>123.66562399999999</v>
      </c>
      <c r="P85">
        <v>139.3125</v>
      </c>
      <c r="Q85">
        <v>18.843</v>
      </c>
      <c r="R85">
        <v>42.392195999999998</v>
      </c>
      <c r="S85">
        <v>26.390910000000002</v>
      </c>
      <c r="T85">
        <v>0</v>
      </c>
      <c r="U85">
        <v>414</v>
      </c>
      <c r="V85">
        <v>14.253199</v>
      </c>
      <c r="W85">
        <v>32.170999999999999</v>
      </c>
      <c r="X85">
        <v>147.515625</v>
      </c>
      <c r="Y85">
        <v>0</v>
      </c>
      <c r="Z85">
        <v>13.1076</v>
      </c>
      <c r="AA85">
        <v>42.66</v>
      </c>
      <c r="AB85">
        <v>40.1233</v>
      </c>
      <c r="AC85">
        <v>30.561599999999999</v>
      </c>
      <c r="AD85">
        <v>37.516399999999997</v>
      </c>
      <c r="AE85">
        <v>49.436556000000003</v>
      </c>
      <c r="AF85">
        <v>40.2288</v>
      </c>
      <c r="AG85">
        <v>39.515999999999998</v>
      </c>
      <c r="AH85">
        <v>154.69245000000001</v>
      </c>
      <c r="AI85">
        <v>10.183999999999999</v>
      </c>
      <c r="AJ85">
        <v>0</v>
      </c>
      <c r="AK85">
        <v>50.886899999999997</v>
      </c>
      <c r="AL85">
        <v>84.245000000000005</v>
      </c>
      <c r="AM85">
        <v>15.804048</v>
      </c>
      <c r="AN85">
        <v>0.99475999999999998</v>
      </c>
      <c r="AO85">
        <v>27.93</v>
      </c>
      <c r="AP85">
        <v>11.7852</v>
      </c>
      <c r="AQ85">
        <v>67.031999999999996</v>
      </c>
      <c r="AR85">
        <v>46.92</v>
      </c>
      <c r="AS85">
        <v>31.612200000000001</v>
      </c>
      <c r="AT85">
        <v>15.00135</v>
      </c>
      <c r="AU85">
        <v>0</v>
      </c>
      <c r="AV85">
        <v>0</v>
      </c>
      <c r="AW85">
        <v>2.1720000000000002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3639.2303959999999</v>
      </c>
    </row>
    <row r="86" spans="1:117">
      <c r="A86" t="s">
        <v>128</v>
      </c>
      <c r="B86">
        <v>0</v>
      </c>
      <c r="C86">
        <v>0</v>
      </c>
      <c r="D86">
        <v>39.9</v>
      </c>
      <c r="E86">
        <v>0</v>
      </c>
      <c r="F86">
        <v>0</v>
      </c>
      <c r="G86">
        <v>66.245999999999995</v>
      </c>
      <c r="H86">
        <v>0</v>
      </c>
      <c r="I86">
        <v>0</v>
      </c>
      <c r="J86">
        <v>63.567999999999998</v>
      </c>
      <c r="K86">
        <v>686.77995799999997</v>
      </c>
      <c r="L86">
        <v>664.03722000000005</v>
      </c>
      <c r="M86">
        <v>89</v>
      </c>
      <c r="N86">
        <v>118.125</v>
      </c>
      <c r="O86">
        <v>123.66562399999999</v>
      </c>
      <c r="P86">
        <v>139.3125</v>
      </c>
      <c r="Q86">
        <v>18.843</v>
      </c>
      <c r="R86">
        <v>42.392195999999998</v>
      </c>
      <c r="S86">
        <v>26.390910000000002</v>
      </c>
      <c r="T86">
        <v>0</v>
      </c>
      <c r="U86">
        <v>414</v>
      </c>
      <c r="V86">
        <v>14.253199</v>
      </c>
      <c r="W86">
        <v>32.170999999999999</v>
      </c>
      <c r="X86">
        <v>147.515625</v>
      </c>
      <c r="Y86">
        <v>0</v>
      </c>
      <c r="Z86">
        <v>7.6460999999999997</v>
      </c>
      <c r="AA86">
        <v>42.66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35.496000000000002</v>
      </c>
      <c r="AG86">
        <v>39.515999999999998</v>
      </c>
      <c r="AH86">
        <v>152.94049999999999</v>
      </c>
      <c r="AI86">
        <v>3.1825000000000001</v>
      </c>
      <c r="AJ86">
        <v>0</v>
      </c>
      <c r="AK86">
        <v>50.886899999999997</v>
      </c>
      <c r="AL86">
        <v>84.245000000000005</v>
      </c>
      <c r="AM86">
        <v>15.804048</v>
      </c>
      <c r="AN86">
        <v>0.99475999999999998</v>
      </c>
      <c r="AO86">
        <v>27.93</v>
      </c>
      <c r="AP86">
        <v>11.7852</v>
      </c>
      <c r="AQ86">
        <v>67.031999999999996</v>
      </c>
      <c r="AR86">
        <v>46.92</v>
      </c>
      <c r="AS86">
        <v>31.612200000000001</v>
      </c>
      <c r="AT86">
        <v>15.00135</v>
      </c>
      <c r="AU86">
        <v>0</v>
      </c>
      <c r="AV86">
        <v>0</v>
      </c>
      <c r="AW86">
        <v>2.1720000000000002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3617.2459739999999</v>
      </c>
    </row>
    <row r="87" spans="1:117">
      <c r="A87" t="s">
        <v>129</v>
      </c>
      <c r="B87">
        <v>0</v>
      </c>
      <c r="C87">
        <v>0</v>
      </c>
      <c r="D87">
        <v>39.9</v>
      </c>
      <c r="E87">
        <v>0</v>
      </c>
      <c r="F87">
        <v>0</v>
      </c>
      <c r="G87">
        <v>66.245999999999995</v>
      </c>
      <c r="H87">
        <v>0</v>
      </c>
      <c r="I87">
        <v>0</v>
      </c>
      <c r="J87">
        <v>63.567999999999998</v>
      </c>
      <c r="K87">
        <v>686.77995799999997</v>
      </c>
      <c r="L87">
        <v>664.03722000000005</v>
      </c>
      <c r="M87">
        <v>89</v>
      </c>
      <c r="N87">
        <v>118.125</v>
      </c>
      <c r="O87">
        <v>123.66562399999999</v>
      </c>
      <c r="P87">
        <v>139.3125</v>
      </c>
      <c r="Q87">
        <v>18.843</v>
      </c>
      <c r="R87">
        <v>42.392195999999998</v>
      </c>
      <c r="S87">
        <v>26.390910000000002</v>
      </c>
      <c r="T87">
        <v>0</v>
      </c>
      <c r="U87">
        <v>414</v>
      </c>
      <c r="V87">
        <v>14.253199</v>
      </c>
      <c r="W87">
        <v>32.170999999999999</v>
      </c>
      <c r="X87">
        <v>147.515625</v>
      </c>
      <c r="Y87">
        <v>0</v>
      </c>
      <c r="Z87">
        <v>7.6460999999999997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35.496000000000002</v>
      </c>
      <c r="AG87">
        <v>39.515999999999998</v>
      </c>
      <c r="AH87">
        <v>152.94049999999999</v>
      </c>
      <c r="AI87">
        <v>3.1825000000000001</v>
      </c>
      <c r="AJ87">
        <v>0</v>
      </c>
      <c r="AK87">
        <v>50.886899999999997</v>
      </c>
      <c r="AL87">
        <v>84.245000000000005</v>
      </c>
      <c r="AM87">
        <v>15.804048</v>
      </c>
      <c r="AN87">
        <v>0.99475999999999998</v>
      </c>
      <c r="AO87">
        <v>27.93</v>
      </c>
      <c r="AP87">
        <v>11.7852</v>
      </c>
      <c r="AQ87">
        <v>67.031999999999996</v>
      </c>
      <c r="AR87">
        <v>46.92</v>
      </c>
      <c r="AS87">
        <v>31.612200000000001</v>
      </c>
      <c r="AT87">
        <v>15.00135</v>
      </c>
      <c r="AU87">
        <v>0</v>
      </c>
      <c r="AV87">
        <v>0</v>
      </c>
      <c r="AW87">
        <v>2.1720000000000002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3617.2459739999999</v>
      </c>
    </row>
    <row r="88" spans="1:117">
      <c r="A88" t="s">
        <v>130</v>
      </c>
      <c r="B88">
        <v>0</v>
      </c>
      <c r="C88">
        <v>0</v>
      </c>
      <c r="D88">
        <v>39.9</v>
      </c>
      <c r="E88">
        <v>0</v>
      </c>
      <c r="F88">
        <v>0</v>
      </c>
      <c r="G88">
        <v>66.245999999999995</v>
      </c>
      <c r="H88">
        <v>0</v>
      </c>
      <c r="I88">
        <v>0</v>
      </c>
      <c r="J88">
        <v>63.567999999999998</v>
      </c>
      <c r="K88">
        <v>686.77995799999997</v>
      </c>
      <c r="L88">
        <v>664.03722000000005</v>
      </c>
      <c r="M88">
        <v>89</v>
      </c>
      <c r="N88">
        <v>118.125</v>
      </c>
      <c r="O88">
        <v>123.66562399999999</v>
      </c>
      <c r="P88">
        <v>139.3125</v>
      </c>
      <c r="Q88">
        <v>18.843</v>
      </c>
      <c r="R88">
        <v>42.392195999999998</v>
      </c>
      <c r="S88">
        <v>26.390910000000002</v>
      </c>
      <c r="T88">
        <v>0</v>
      </c>
      <c r="U88">
        <v>414</v>
      </c>
      <c r="V88">
        <v>14.253199</v>
      </c>
      <c r="W88">
        <v>32.170999999999999</v>
      </c>
      <c r="X88">
        <v>147.515625</v>
      </c>
      <c r="Y88">
        <v>0</v>
      </c>
      <c r="Z88">
        <v>7.6460999999999997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35.496000000000002</v>
      </c>
      <c r="AG88">
        <v>39.515999999999998</v>
      </c>
      <c r="AH88">
        <v>152.94049999999999</v>
      </c>
      <c r="AI88">
        <v>3.1825000000000001</v>
      </c>
      <c r="AJ88">
        <v>0</v>
      </c>
      <c r="AK88">
        <v>50.886899999999997</v>
      </c>
      <c r="AL88">
        <v>84.245000000000005</v>
      </c>
      <c r="AM88">
        <v>15.804048</v>
      </c>
      <c r="AN88">
        <v>0.99475999999999998</v>
      </c>
      <c r="AO88">
        <v>27.93</v>
      </c>
      <c r="AP88">
        <v>11.7852</v>
      </c>
      <c r="AQ88">
        <v>67.031999999999996</v>
      </c>
      <c r="AR88">
        <v>46.92</v>
      </c>
      <c r="AS88">
        <v>31.612200000000001</v>
      </c>
      <c r="AT88">
        <v>15.00135</v>
      </c>
      <c r="AU88">
        <v>0</v>
      </c>
      <c r="AV88">
        <v>0</v>
      </c>
      <c r="AW88">
        <v>2.1720000000000002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3617.2459739999999</v>
      </c>
    </row>
    <row r="89" spans="1:117">
      <c r="A89" t="s">
        <v>131</v>
      </c>
      <c r="B89">
        <v>0</v>
      </c>
      <c r="C89">
        <v>0</v>
      </c>
      <c r="D89">
        <v>39.9</v>
      </c>
      <c r="E89">
        <v>0</v>
      </c>
      <c r="F89">
        <v>0</v>
      </c>
      <c r="G89">
        <v>66.245999999999995</v>
      </c>
      <c r="H89">
        <v>0</v>
      </c>
      <c r="I89">
        <v>0</v>
      </c>
      <c r="J89">
        <v>63.567999999999998</v>
      </c>
      <c r="K89">
        <v>686.77995799999997</v>
      </c>
      <c r="L89">
        <v>653.15250000000003</v>
      </c>
      <c r="M89">
        <v>89</v>
      </c>
      <c r="N89">
        <v>118.125</v>
      </c>
      <c r="O89">
        <v>123.66562399999999</v>
      </c>
      <c r="P89">
        <v>139.3125</v>
      </c>
      <c r="Q89">
        <v>18.843</v>
      </c>
      <c r="R89">
        <v>42.392195999999998</v>
      </c>
      <c r="S89">
        <v>26.390910000000002</v>
      </c>
      <c r="T89">
        <v>0</v>
      </c>
      <c r="U89">
        <v>414</v>
      </c>
      <c r="V89">
        <v>14.253199</v>
      </c>
      <c r="W89">
        <v>32.170999999999999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35.496000000000002</v>
      </c>
      <c r="AG89">
        <v>39.515999999999998</v>
      </c>
      <c r="AH89">
        <v>152.94049999999999</v>
      </c>
      <c r="AI89">
        <v>3.1825000000000001</v>
      </c>
      <c r="AJ89">
        <v>0</v>
      </c>
      <c r="AK89">
        <v>50.886899999999997</v>
      </c>
      <c r="AL89">
        <v>84.245000000000005</v>
      </c>
      <c r="AM89">
        <v>15.804048</v>
      </c>
      <c r="AN89">
        <v>0.99475999999999998</v>
      </c>
      <c r="AO89">
        <v>27.93</v>
      </c>
      <c r="AP89">
        <v>11.7852</v>
      </c>
      <c r="AQ89">
        <v>67.031999999999996</v>
      </c>
      <c r="AR89">
        <v>46.92</v>
      </c>
      <c r="AS89">
        <v>31.612200000000001</v>
      </c>
      <c r="AT89">
        <v>15.00135</v>
      </c>
      <c r="AU89">
        <v>0</v>
      </c>
      <c r="AV89">
        <v>0</v>
      </c>
      <c r="AW89">
        <v>2.1720000000000002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3618.3765539999999</v>
      </c>
    </row>
    <row r="90" spans="1:117">
      <c r="A90" t="s">
        <v>132</v>
      </c>
      <c r="B90">
        <v>0</v>
      </c>
      <c r="C90">
        <v>0</v>
      </c>
      <c r="D90">
        <v>39.9</v>
      </c>
      <c r="E90">
        <v>0</v>
      </c>
      <c r="F90">
        <v>0</v>
      </c>
      <c r="G90">
        <v>66.245999999999995</v>
      </c>
      <c r="H90">
        <v>0</v>
      </c>
      <c r="I90">
        <v>0</v>
      </c>
      <c r="J90">
        <v>63.567999999999998</v>
      </c>
      <c r="K90">
        <v>686.77995799999997</v>
      </c>
      <c r="L90">
        <v>653.15250000000003</v>
      </c>
      <c r="M90">
        <v>89</v>
      </c>
      <c r="N90">
        <v>118.125</v>
      </c>
      <c r="O90">
        <v>123.66562399999999</v>
      </c>
      <c r="P90">
        <v>139.3125</v>
      </c>
      <c r="Q90">
        <v>18.843</v>
      </c>
      <c r="R90">
        <v>42.392195999999998</v>
      </c>
      <c r="S90">
        <v>26.390910000000002</v>
      </c>
      <c r="T90">
        <v>0</v>
      </c>
      <c r="U90">
        <v>414</v>
      </c>
      <c r="V90">
        <v>14.253199</v>
      </c>
      <c r="W90">
        <v>32.170999999999999</v>
      </c>
      <c r="X90">
        <v>147.515625</v>
      </c>
      <c r="Y90">
        <v>0</v>
      </c>
      <c r="Z90">
        <v>19.6614</v>
      </c>
      <c r="AA90">
        <v>42.66</v>
      </c>
      <c r="AB90">
        <v>40.1233</v>
      </c>
      <c r="AC90">
        <v>30.561599999999999</v>
      </c>
      <c r="AD90">
        <v>37.516399999999997</v>
      </c>
      <c r="AE90">
        <v>49.436556000000003</v>
      </c>
      <c r="AF90">
        <v>40.2288</v>
      </c>
      <c r="AG90">
        <v>39.515999999999998</v>
      </c>
      <c r="AH90">
        <v>154.69245000000001</v>
      </c>
      <c r="AI90">
        <v>3.1825000000000001</v>
      </c>
      <c r="AJ90">
        <v>0</v>
      </c>
      <c r="AK90">
        <v>50.886899999999997</v>
      </c>
      <c r="AL90">
        <v>84.245000000000005</v>
      </c>
      <c r="AM90">
        <v>15.804048</v>
      </c>
      <c r="AN90">
        <v>0.99475999999999998</v>
      </c>
      <c r="AO90">
        <v>27.93</v>
      </c>
      <c r="AP90">
        <v>11.7852</v>
      </c>
      <c r="AQ90">
        <v>67.031999999999996</v>
      </c>
      <c r="AR90">
        <v>46.92</v>
      </c>
      <c r="AS90">
        <v>31.612200000000001</v>
      </c>
      <c r="AT90">
        <v>15.00135</v>
      </c>
      <c r="AU90">
        <v>0</v>
      </c>
      <c r="AV90">
        <v>0</v>
      </c>
      <c r="AW90">
        <v>2.1720000000000002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3627.8979759999997</v>
      </c>
    </row>
    <row r="91" spans="1:117">
      <c r="A91" t="s">
        <v>133</v>
      </c>
      <c r="B91">
        <v>0</v>
      </c>
      <c r="C91">
        <v>0</v>
      </c>
      <c r="D91">
        <v>39.9</v>
      </c>
      <c r="E91">
        <v>0</v>
      </c>
      <c r="F91">
        <v>0</v>
      </c>
      <c r="G91">
        <v>49.956000000000003</v>
      </c>
      <c r="H91">
        <v>0</v>
      </c>
      <c r="I91">
        <v>0</v>
      </c>
      <c r="J91">
        <v>63.567999999999998</v>
      </c>
      <c r="K91">
        <v>686.77995799999997</v>
      </c>
      <c r="L91">
        <v>653.15250000000003</v>
      </c>
      <c r="M91">
        <v>89</v>
      </c>
      <c r="N91">
        <v>118.125</v>
      </c>
      <c r="O91">
        <v>123.66562399999999</v>
      </c>
      <c r="P91">
        <v>139.3125</v>
      </c>
      <c r="Q91">
        <v>18.843</v>
      </c>
      <c r="R91">
        <v>42.392195999999998</v>
      </c>
      <c r="S91">
        <v>26.390910000000002</v>
      </c>
      <c r="T91">
        <v>0</v>
      </c>
      <c r="U91">
        <v>414</v>
      </c>
      <c r="V91">
        <v>14.253199</v>
      </c>
      <c r="W91">
        <v>32.170999999999999</v>
      </c>
      <c r="X91">
        <v>147.515625</v>
      </c>
      <c r="Y91">
        <v>0</v>
      </c>
      <c r="Z91">
        <v>19.6614</v>
      </c>
      <c r="AA91">
        <v>42.66</v>
      </c>
      <c r="AB91">
        <v>40.1233</v>
      </c>
      <c r="AC91">
        <v>30.561599999999999</v>
      </c>
      <c r="AD91">
        <v>37.516399999999997</v>
      </c>
      <c r="AE91">
        <v>49.436556000000003</v>
      </c>
      <c r="AF91">
        <v>40.2288</v>
      </c>
      <c r="AG91">
        <v>39.515999999999998</v>
      </c>
      <c r="AH91">
        <v>154.69245000000001</v>
      </c>
      <c r="AI91">
        <v>3.1825000000000001</v>
      </c>
      <c r="AJ91">
        <v>0</v>
      </c>
      <c r="AK91">
        <v>50.886899999999997</v>
      </c>
      <c r="AL91">
        <v>84.245000000000005</v>
      </c>
      <c r="AM91">
        <v>15.804048</v>
      </c>
      <c r="AN91">
        <v>0.99475999999999998</v>
      </c>
      <c r="AO91">
        <v>27.93</v>
      </c>
      <c r="AP91">
        <v>11.7852</v>
      </c>
      <c r="AQ91">
        <v>67.031999999999996</v>
      </c>
      <c r="AR91">
        <v>46.92</v>
      </c>
      <c r="AS91">
        <v>31.612200000000001</v>
      </c>
      <c r="AT91">
        <v>15.00135</v>
      </c>
      <c r="AU91">
        <v>0</v>
      </c>
      <c r="AV91">
        <v>0</v>
      </c>
      <c r="AW91">
        <v>2.1720000000000002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3611.6079759999998</v>
      </c>
    </row>
    <row r="92" spans="1:117">
      <c r="A92" t="s">
        <v>134</v>
      </c>
      <c r="B92">
        <v>0</v>
      </c>
      <c r="C92">
        <v>0</v>
      </c>
      <c r="D92">
        <v>39.9</v>
      </c>
      <c r="E92">
        <v>0</v>
      </c>
      <c r="F92">
        <v>0</v>
      </c>
      <c r="G92">
        <v>49.956000000000003</v>
      </c>
      <c r="H92">
        <v>0</v>
      </c>
      <c r="I92">
        <v>0</v>
      </c>
      <c r="J92">
        <v>63.567999999999998</v>
      </c>
      <c r="K92">
        <v>686.77995799999997</v>
      </c>
      <c r="L92">
        <v>653.15250000000003</v>
      </c>
      <c r="M92">
        <v>89</v>
      </c>
      <c r="N92">
        <v>118.125</v>
      </c>
      <c r="O92">
        <v>123.66562399999999</v>
      </c>
      <c r="P92">
        <v>139.3125</v>
      </c>
      <c r="Q92">
        <v>18.843</v>
      </c>
      <c r="R92">
        <v>42.392195999999998</v>
      </c>
      <c r="S92">
        <v>26.390910000000002</v>
      </c>
      <c r="T92">
        <v>0</v>
      </c>
      <c r="U92">
        <v>414</v>
      </c>
      <c r="V92">
        <v>14.253199</v>
      </c>
      <c r="W92">
        <v>32.170999999999999</v>
      </c>
      <c r="X92">
        <v>147.515625</v>
      </c>
      <c r="Y92">
        <v>0</v>
      </c>
      <c r="Z92">
        <v>19.6614</v>
      </c>
      <c r="AA92">
        <v>42.66</v>
      </c>
      <c r="AB92">
        <v>40.1233</v>
      </c>
      <c r="AC92">
        <v>30.561599999999999</v>
      </c>
      <c r="AD92">
        <v>37.516399999999997</v>
      </c>
      <c r="AE92">
        <v>49.436556000000003</v>
      </c>
      <c r="AF92">
        <v>40.2288</v>
      </c>
      <c r="AG92">
        <v>39.515999999999998</v>
      </c>
      <c r="AH92">
        <v>154.69245000000001</v>
      </c>
      <c r="AI92">
        <v>3.1825000000000001</v>
      </c>
      <c r="AJ92">
        <v>0</v>
      </c>
      <c r="AK92">
        <v>50.886899999999997</v>
      </c>
      <c r="AL92">
        <v>84.245000000000005</v>
      </c>
      <c r="AM92">
        <v>15.804048</v>
      </c>
      <c r="AN92">
        <v>0.99475999999999998</v>
      </c>
      <c r="AO92">
        <v>27.93</v>
      </c>
      <c r="AP92">
        <v>11.7852</v>
      </c>
      <c r="AQ92">
        <v>67.031999999999996</v>
      </c>
      <c r="AR92">
        <v>46.92</v>
      </c>
      <c r="AS92">
        <v>31.612200000000001</v>
      </c>
      <c r="AT92">
        <v>15.00135</v>
      </c>
      <c r="AU92">
        <v>0</v>
      </c>
      <c r="AV92">
        <v>0</v>
      </c>
      <c r="AW92">
        <v>2.1720000000000002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3611.6079759999998</v>
      </c>
    </row>
    <row r="93" spans="1:117">
      <c r="A93" t="s">
        <v>135</v>
      </c>
      <c r="B93">
        <v>0</v>
      </c>
      <c r="C93">
        <v>0</v>
      </c>
      <c r="D93">
        <v>39.9</v>
      </c>
      <c r="E93">
        <v>0</v>
      </c>
      <c r="F93">
        <v>0</v>
      </c>
      <c r="G93">
        <v>49.956000000000003</v>
      </c>
      <c r="H93">
        <v>0</v>
      </c>
      <c r="I93">
        <v>0</v>
      </c>
      <c r="J93">
        <v>63.567999999999998</v>
      </c>
      <c r="K93">
        <v>686.77995799999997</v>
      </c>
      <c r="L93">
        <v>653.15250000000003</v>
      </c>
      <c r="M93">
        <v>89</v>
      </c>
      <c r="N93">
        <v>118.125</v>
      </c>
      <c r="O93">
        <v>123.66562399999999</v>
      </c>
      <c r="P93">
        <v>139.3125</v>
      </c>
      <c r="Q93">
        <v>18.843</v>
      </c>
      <c r="R93">
        <v>42.392195999999998</v>
      </c>
      <c r="S93">
        <v>26.390910000000002</v>
      </c>
      <c r="T93">
        <v>0</v>
      </c>
      <c r="U93">
        <v>414</v>
      </c>
      <c r="V93">
        <v>14.253199</v>
      </c>
      <c r="W93">
        <v>32.170999999999999</v>
      </c>
      <c r="X93">
        <v>147.515625</v>
      </c>
      <c r="Y93">
        <v>0</v>
      </c>
      <c r="Z93">
        <v>19.6614</v>
      </c>
      <c r="AA93">
        <v>42.66</v>
      </c>
      <c r="AB93">
        <v>40.1233</v>
      </c>
      <c r="AC93">
        <v>30.561599999999999</v>
      </c>
      <c r="AD93">
        <v>37.516399999999997</v>
      </c>
      <c r="AE93">
        <v>49.436556000000003</v>
      </c>
      <c r="AF93">
        <v>40.2288</v>
      </c>
      <c r="AG93">
        <v>39.515999999999998</v>
      </c>
      <c r="AH93">
        <v>154.69245000000001</v>
      </c>
      <c r="AI93">
        <v>3.1825000000000001</v>
      </c>
      <c r="AJ93">
        <v>0</v>
      </c>
      <c r="AK93">
        <v>50.886899999999997</v>
      </c>
      <c r="AL93">
        <v>84.245000000000005</v>
      </c>
      <c r="AM93">
        <v>15.804048</v>
      </c>
      <c r="AN93">
        <v>0.99475999999999998</v>
      </c>
      <c r="AO93">
        <v>27.93</v>
      </c>
      <c r="AP93">
        <v>11.7852</v>
      </c>
      <c r="AQ93">
        <v>67.031999999999996</v>
      </c>
      <c r="AR93">
        <v>46.92</v>
      </c>
      <c r="AS93">
        <v>31.612200000000001</v>
      </c>
      <c r="AT93">
        <v>15.00135</v>
      </c>
      <c r="AU93">
        <v>0</v>
      </c>
      <c r="AV93">
        <v>0</v>
      </c>
      <c r="AW93">
        <v>2.1720000000000002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3611.6079759999998</v>
      </c>
    </row>
    <row r="94" spans="1:117">
      <c r="A94" t="s">
        <v>136</v>
      </c>
      <c r="B94">
        <v>0</v>
      </c>
      <c r="C94">
        <v>0</v>
      </c>
      <c r="D94">
        <v>39.9</v>
      </c>
      <c r="E94">
        <v>0</v>
      </c>
      <c r="F94">
        <v>0</v>
      </c>
      <c r="G94">
        <v>49.956000000000003</v>
      </c>
      <c r="H94">
        <v>0</v>
      </c>
      <c r="I94">
        <v>0</v>
      </c>
      <c r="J94">
        <v>63.567999999999998</v>
      </c>
      <c r="K94">
        <v>686.77995799999997</v>
      </c>
      <c r="L94">
        <v>653.15250000000003</v>
      </c>
      <c r="M94">
        <v>89</v>
      </c>
      <c r="N94">
        <v>118.125</v>
      </c>
      <c r="O94">
        <v>123.66562399999999</v>
      </c>
      <c r="P94">
        <v>139.3125</v>
      </c>
      <c r="Q94">
        <v>18.843</v>
      </c>
      <c r="R94">
        <v>42.392195999999998</v>
      </c>
      <c r="S94">
        <v>26.390910000000002</v>
      </c>
      <c r="T94">
        <v>0</v>
      </c>
      <c r="U94">
        <v>414</v>
      </c>
      <c r="V94">
        <v>14.253199</v>
      </c>
      <c r="W94">
        <v>32.170999999999999</v>
      </c>
      <c r="X94">
        <v>147.515625</v>
      </c>
      <c r="Y94">
        <v>0</v>
      </c>
      <c r="Z94">
        <v>19.6614</v>
      </c>
      <c r="AA94">
        <v>42.66</v>
      </c>
      <c r="AB94">
        <v>40.1233</v>
      </c>
      <c r="AC94">
        <v>30.561599999999999</v>
      </c>
      <c r="AD94">
        <v>37.516399999999997</v>
      </c>
      <c r="AE94">
        <v>49.436556000000003</v>
      </c>
      <c r="AF94">
        <v>40.2288</v>
      </c>
      <c r="AG94">
        <v>39.515999999999998</v>
      </c>
      <c r="AH94">
        <v>154.69245000000001</v>
      </c>
      <c r="AI94">
        <v>3.1825000000000001</v>
      </c>
      <c r="AJ94">
        <v>0</v>
      </c>
      <c r="AK94">
        <v>50.886899999999997</v>
      </c>
      <c r="AL94">
        <v>84.245000000000005</v>
      </c>
      <c r="AM94">
        <v>15.804048</v>
      </c>
      <c r="AN94">
        <v>0.99475999999999998</v>
      </c>
      <c r="AO94">
        <v>27.93</v>
      </c>
      <c r="AP94">
        <v>11.7852</v>
      </c>
      <c r="AQ94">
        <v>67.031999999999996</v>
      </c>
      <c r="AR94">
        <v>46.92</v>
      </c>
      <c r="AS94">
        <v>31.612200000000001</v>
      </c>
      <c r="AT94">
        <v>15.00135</v>
      </c>
      <c r="AU94">
        <v>0</v>
      </c>
      <c r="AV94">
        <v>0</v>
      </c>
      <c r="AW94">
        <v>2.1720000000000002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3611.6079759999998</v>
      </c>
    </row>
    <row r="95" spans="1:117">
      <c r="A95" t="s">
        <v>137</v>
      </c>
      <c r="B95">
        <v>0</v>
      </c>
      <c r="C95">
        <v>0</v>
      </c>
      <c r="D95">
        <v>39.9</v>
      </c>
      <c r="E95">
        <v>0</v>
      </c>
      <c r="F95">
        <v>0</v>
      </c>
      <c r="G95">
        <v>49.956000000000003</v>
      </c>
      <c r="H95">
        <v>0</v>
      </c>
      <c r="I95">
        <v>0</v>
      </c>
      <c r="J95">
        <v>63.567999999999998</v>
      </c>
      <c r="K95">
        <v>686.77995799999997</v>
      </c>
      <c r="L95">
        <v>653.15250000000003</v>
      </c>
      <c r="M95">
        <v>89</v>
      </c>
      <c r="N95">
        <v>118.125</v>
      </c>
      <c r="O95">
        <v>123.66562399999999</v>
      </c>
      <c r="P95">
        <v>139.3125</v>
      </c>
      <c r="Q95">
        <v>18.843</v>
      </c>
      <c r="R95">
        <v>42.392195999999998</v>
      </c>
      <c r="S95">
        <v>26.390910000000002</v>
      </c>
      <c r="T95">
        <v>0</v>
      </c>
      <c r="U95">
        <v>414</v>
      </c>
      <c r="V95">
        <v>14.253199</v>
      </c>
      <c r="W95">
        <v>32.170999999999999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35.496000000000002</v>
      </c>
      <c r="AG95">
        <v>39.515999999999998</v>
      </c>
      <c r="AH95">
        <v>152.94049999999999</v>
      </c>
      <c r="AI95">
        <v>15.9125</v>
      </c>
      <c r="AJ95">
        <v>0</v>
      </c>
      <c r="AK95">
        <v>50.886899999999997</v>
      </c>
      <c r="AL95">
        <v>84.245000000000005</v>
      </c>
      <c r="AM95">
        <v>15.804048</v>
      </c>
      <c r="AN95">
        <v>0.99475999999999998</v>
      </c>
      <c r="AO95">
        <v>27.93</v>
      </c>
      <c r="AP95">
        <v>11.7852</v>
      </c>
      <c r="AQ95">
        <v>67.031999999999996</v>
      </c>
      <c r="AR95">
        <v>46.92</v>
      </c>
      <c r="AS95">
        <v>31.612200000000001</v>
      </c>
      <c r="AT95">
        <v>15.00135</v>
      </c>
      <c r="AU95">
        <v>0</v>
      </c>
      <c r="AV95">
        <v>0</v>
      </c>
      <c r="AW95">
        <v>2.1720000000000002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3614.816554</v>
      </c>
    </row>
    <row r="96" spans="1:117">
      <c r="A96" t="s">
        <v>138</v>
      </c>
      <c r="B96">
        <v>0</v>
      </c>
      <c r="C96">
        <v>0</v>
      </c>
      <c r="D96">
        <v>39.9</v>
      </c>
      <c r="E96">
        <v>0</v>
      </c>
      <c r="F96">
        <v>0</v>
      </c>
      <c r="G96">
        <v>49.956000000000003</v>
      </c>
      <c r="H96">
        <v>0</v>
      </c>
      <c r="I96">
        <v>0</v>
      </c>
      <c r="J96">
        <v>54.8</v>
      </c>
      <c r="K96">
        <v>686.77995799999997</v>
      </c>
      <c r="L96">
        <v>653.15250000000003</v>
      </c>
      <c r="M96">
        <v>89</v>
      </c>
      <c r="N96">
        <v>118.125</v>
      </c>
      <c r="O96">
        <v>123.66562399999999</v>
      </c>
      <c r="P96">
        <v>139.3125</v>
      </c>
      <c r="Q96">
        <v>18.843</v>
      </c>
      <c r="R96">
        <v>42.392195999999998</v>
      </c>
      <c r="S96">
        <v>26.390910000000002</v>
      </c>
      <c r="T96">
        <v>0</v>
      </c>
      <c r="U96">
        <v>414</v>
      </c>
      <c r="V96">
        <v>14.253199</v>
      </c>
      <c r="W96">
        <v>32.170999999999999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35.496000000000002</v>
      </c>
      <c r="AG96">
        <v>39.515999999999998</v>
      </c>
      <c r="AH96">
        <v>152.94049999999999</v>
      </c>
      <c r="AI96">
        <v>15.9125</v>
      </c>
      <c r="AJ96">
        <v>0</v>
      </c>
      <c r="AK96">
        <v>50.886899999999997</v>
      </c>
      <c r="AL96">
        <v>84.245000000000005</v>
      </c>
      <c r="AM96">
        <v>15.804048</v>
      </c>
      <c r="AN96">
        <v>0.99475999999999998</v>
      </c>
      <c r="AO96">
        <v>27.93</v>
      </c>
      <c r="AP96">
        <v>11.7852</v>
      </c>
      <c r="AQ96">
        <v>67.031999999999996</v>
      </c>
      <c r="AR96">
        <v>46.92</v>
      </c>
      <c r="AS96">
        <v>31.612200000000001</v>
      </c>
      <c r="AT96">
        <v>15.00135</v>
      </c>
      <c r="AU96">
        <v>0</v>
      </c>
      <c r="AV96">
        <v>0</v>
      </c>
      <c r="AW96">
        <v>2.1720000000000002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3606.048554</v>
      </c>
    </row>
    <row r="97" spans="1:117">
      <c r="A97" t="s">
        <v>139</v>
      </c>
      <c r="B97">
        <v>0</v>
      </c>
      <c r="C97">
        <v>0</v>
      </c>
      <c r="D97">
        <v>42</v>
      </c>
      <c r="E97">
        <v>0</v>
      </c>
      <c r="F97">
        <v>0</v>
      </c>
      <c r="G97">
        <v>49.956000000000003</v>
      </c>
      <c r="H97">
        <v>0</v>
      </c>
      <c r="I97">
        <v>0</v>
      </c>
      <c r="J97">
        <v>60.28</v>
      </c>
      <c r="K97">
        <v>686.77995799999997</v>
      </c>
      <c r="L97">
        <v>653.15250000000003</v>
      </c>
      <c r="M97">
        <v>89</v>
      </c>
      <c r="N97">
        <v>118.125</v>
      </c>
      <c r="O97">
        <v>123.66562399999999</v>
      </c>
      <c r="P97">
        <v>139.3125</v>
      </c>
      <c r="Q97">
        <v>18.843</v>
      </c>
      <c r="R97">
        <v>42.392195999999998</v>
      </c>
      <c r="S97">
        <v>26.390910000000002</v>
      </c>
      <c r="T97">
        <v>0</v>
      </c>
      <c r="U97">
        <v>414</v>
      </c>
      <c r="V97">
        <v>14.253199</v>
      </c>
      <c r="W97">
        <v>32.170999999999999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35.496000000000002</v>
      </c>
      <c r="AG97">
        <v>39.515999999999998</v>
      </c>
      <c r="AH97">
        <v>152.94049999999999</v>
      </c>
      <c r="AI97">
        <v>19.094999999999999</v>
      </c>
      <c r="AJ97">
        <v>0</v>
      </c>
      <c r="AK97">
        <v>50.886899999999997</v>
      </c>
      <c r="AL97">
        <v>84.245000000000005</v>
      </c>
      <c r="AM97">
        <v>15.804048</v>
      </c>
      <c r="AN97">
        <v>0.99475999999999998</v>
      </c>
      <c r="AO97">
        <v>27.93</v>
      </c>
      <c r="AP97">
        <v>11.7852</v>
      </c>
      <c r="AQ97">
        <v>67.031999999999996</v>
      </c>
      <c r="AR97">
        <v>46.92</v>
      </c>
      <c r="AS97">
        <v>31.612200000000001</v>
      </c>
      <c r="AT97">
        <v>15.00135</v>
      </c>
      <c r="AU97">
        <v>0</v>
      </c>
      <c r="AV97">
        <v>0</v>
      </c>
      <c r="AW97">
        <v>2.1720000000000002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3616.8110539999998</v>
      </c>
    </row>
    <row r="98" spans="1:117">
      <c r="A98" t="s">
        <v>140</v>
      </c>
      <c r="B98">
        <v>0</v>
      </c>
      <c r="C98">
        <v>0</v>
      </c>
      <c r="D98">
        <v>42</v>
      </c>
      <c r="E98">
        <v>0</v>
      </c>
      <c r="F98">
        <v>0</v>
      </c>
      <c r="G98">
        <v>49.956000000000003</v>
      </c>
      <c r="H98">
        <v>0</v>
      </c>
      <c r="I98">
        <v>0</v>
      </c>
      <c r="J98">
        <v>60.28</v>
      </c>
      <c r="K98">
        <v>686.77995799999997</v>
      </c>
      <c r="L98">
        <v>653.15250000000003</v>
      </c>
      <c r="M98">
        <v>89</v>
      </c>
      <c r="N98">
        <v>118.125</v>
      </c>
      <c r="O98">
        <v>123.66562399999999</v>
      </c>
      <c r="P98">
        <v>139.3125</v>
      </c>
      <c r="Q98">
        <v>18.843</v>
      </c>
      <c r="R98">
        <v>42.392195999999998</v>
      </c>
      <c r="S98">
        <v>26.390910000000002</v>
      </c>
      <c r="T98">
        <v>0</v>
      </c>
      <c r="U98">
        <v>414</v>
      </c>
      <c r="V98">
        <v>14.253199</v>
      </c>
      <c r="W98">
        <v>32.170999999999999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35.496000000000002</v>
      </c>
      <c r="AG98">
        <v>39.515999999999998</v>
      </c>
      <c r="AH98">
        <v>152.94049999999999</v>
      </c>
      <c r="AI98">
        <v>19.094999999999999</v>
      </c>
      <c r="AJ98">
        <v>0</v>
      </c>
      <c r="AK98">
        <v>50.886899999999997</v>
      </c>
      <c r="AL98">
        <v>84.245000000000005</v>
      </c>
      <c r="AM98">
        <v>15.804048</v>
      </c>
      <c r="AN98">
        <v>0.99475999999999998</v>
      </c>
      <c r="AO98">
        <v>27.93</v>
      </c>
      <c r="AP98">
        <v>11.7852</v>
      </c>
      <c r="AQ98">
        <v>67.031999999999996</v>
      </c>
      <c r="AR98">
        <v>46.92</v>
      </c>
      <c r="AS98">
        <v>31.612200000000001</v>
      </c>
      <c r="AT98">
        <v>15.00135</v>
      </c>
      <c r="AU98">
        <v>0</v>
      </c>
      <c r="AV98">
        <v>0</v>
      </c>
      <c r="AW98">
        <v>2.1720000000000002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3616.8110539999998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0.8877749999999992</v>
      </c>
      <c r="E99">
        <f t="shared" si="2"/>
        <v>0</v>
      </c>
      <c r="F99">
        <f t="shared" si="2"/>
        <v>0</v>
      </c>
      <c r="G99">
        <f t="shared" si="2"/>
        <v>1.541034</v>
      </c>
      <c r="H99">
        <f t="shared" si="2"/>
        <v>0</v>
      </c>
      <c r="I99">
        <f t="shared" si="2"/>
        <v>0.33976000000000012</v>
      </c>
      <c r="J99">
        <f t="shared" si="2"/>
        <v>1.1820360000000014</v>
      </c>
      <c r="K99">
        <f t="shared" si="2"/>
        <v>16.538394147249988</v>
      </c>
      <c r="L99">
        <f t="shared" si="2"/>
        <v>15.619872344999981</v>
      </c>
      <c r="M99">
        <f t="shared" si="2"/>
        <v>2.1915</v>
      </c>
      <c r="N99">
        <f t="shared" si="2"/>
        <v>2.835</v>
      </c>
      <c r="O99">
        <f t="shared" si="2"/>
        <v>2.8857785599999977</v>
      </c>
      <c r="P99">
        <f t="shared" si="2"/>
        <v>3.3435000000000001</v>
      </c>
      <c r="Q99">
        <f t="shared" si="2"/>
        <v>0.47507199999999972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9.8071200000000029</v>
      </c>
      <c r="V99">
        <f t="shared" si="2"/>
        <v>0.34207677599999992</v>
      </c>
      <c r="W99">
        <f t="shared" si="2"/>
        <v>0.7982869449999993</v>
      </c>
      <c r="X99">
        <f t="shared" si="2"/>
        <v>3.540375</v>
      </c>
      <c r="Y99">
        <f t="shared" si="2"/>
        <v>0</v>
      </c>
      <c r="Z99">
        <f t="shared" si="2"/>
        <v>0.19961782500000019</v>
      </c>
      <c r="AA99">
        <f t="shared" si="2"/>
        <v>1.0238399999999988</v>
      </c>
      <c r="AB99">
        <f t="shared" si="2"/>
        <v>0.92672825999999942</v>
      </c>
      <c r="AC99">
        <f t="shared" si="2"/>
        <v>0.70200376799999975</v>
      </c>
      <c r="AD99">
        <f t="shared" si="2"/>
        <v>0.86941614999999917</v>
      </c>
      <c r="AE99">
        <f t="shared" si="2"/>
        <v>1.1532938320000004</v>
      </c>
      <c r="AF99">
        <f t="shared" si="2"/>
        <v>0.87448340000000058</v>
      </c>
      <c r="AG99">
        <f t="shared" si="2"/>
        <v>0.94838400000000123</v>
      </c>
      <c r="AH99">
        <f t="shared" si="2"/>
        <v>3.6758278500000041</v>
      </c>
      <c r="AI99">
        <f t="shared" si="2"/>
        <v>0.29355379999999981</v>
      </c>
      <c r="AJ99">
        <f t="shared" si="2"/>
        <v>0</v>
      </c>
      <c r="AK99">
        <f t="shared" si="2"/>
        <v>1.221285600000001</v>
      </c>
      <c r="AL99">
        <f t="shared" si="2"/>
        <v>2.0181034999999992</v>
      </c>
      <c r="AM99">
        <f t="shared" si="2"/>
        <v>0.37929715199999953</v>
      </c>
      <c r="AN99">
        <f t="shared" si="2"/>
        <v>2.3692504999999989E-2</v>
      </c>
      <c r="AO99">
        <f t="shared" si="2"/>
        <v>0.63283499999999959</v>
      </c>
      <c r="AP99">
        <f t="shared" si="2"/>
        <v>0.28553490000000026</v>
      </c>
      <c r="AQ99">
        <f t="shared" si="2"/>
        <v>1.602720000000001</v>
      </c>
      <c r="AR99">
        <f t="shared" si="2"/>
        <v>1.1409840000000011</v>
      </c>
      <c r="AS99">
        <f t="shared" si="2"/>
        <v>0.76084512000000049</v>
      </c>
      <c r="AT99">
        <f t="shared" si="2"/>
        <v>0.36003239999999997</v>
      </c>
      <c r="AU99">
        <f t="shared" si="2"/>
        <v>0</v>
      </c>
      <c r="AV99">
        <f t="shared" si="2"/>
        <v>8.7675000000000086E-2</v>
      </c>
      <c r="AW99">
        <f t="shared" si="2"/>
        <v>5.2127999999999945E-2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3.3750200000000059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86.585677379250029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320.012271</v>
      </c>
      <c r="L3">
        <v>451.892854</v>
      </c>
      <c r="M3">
        <v>91.2256</v>
      </c>
      <c r="N3">
        <v>118.125</v>
      </c>
      <c r="O3">
        <v>92.337000000000003</v>
      </c>
      <c r="P3">
        <v>139.31</v>
      </c>
      <c r="Q3">
        <v>16.912500000000001</v>
      </c>
      <c r="R3">
        <v>42.390099999999997</v>
      </c>
      <c r="S3">
        <v>23.950942000000001</v>
      </c>
      <c r="T3">
        <v>0</v>
      </c>
      <c r="U3">
        <v>345.375</v>
      </c>
      <c r="V3">
        <v>14.25</v>
      </c>
      <c r="W3">
        <v>32.170999999999999</v>
      </c>
      <c r="X3">
        <v>146.72919999999999</v>
      </c>
      <c r="Y3">
        <v>0</v>
      </c>
      <c r="Z3">
        <v>6.5537999999999998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36.481999999999999</v>
      </c>
      <c r="AG3">
        <v>39.515999999999998</v>
      </c>
      <c r="AH3">
        <v>152.94049999999999</v>
      </c>
      <c r="AI3">
        <v>3.5644</v>
      </c>
      <c r="AJ3">
        <v>0</v>
      </c>
      <c r="AK3">
        <v>50.886899999999997</v>
      </c>
      <c r="AL3">
        <v>85.988</v>
      </c>
      <c r="AM3">
        <v>15.804048</v>
      </c>
      <c r="AN3">
        <v>0.97563</v>
      </c>
      <c r="AO3">
        <v>26.46</v>
      </c>
      <c r="AP3">
        <v>12.681900000000001</v>
      </c>
      <c r="AQ3">
        <v>66.528000000000006</v>
      </c>
      <c r="AR3">
        <v>46.92</v>
      </c>
      <c r="AS3">
        <v>32.419319999999999</v>
      </c>
      <c r="AT3">
        <v>14.999976999999999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86.19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2710.853126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304.40870000000001</v>
      </c>
      <c r="L4">
        <v>454.22829999999999</v>
      </c>
      <c r="M4">
        <v>91.2256</v>
      </c>
      <c r="N4">
        <v>118.125</v>
      </c>
      <c r="O4">
        <v>92.337000000000003</v>
      </c>
      <c r="P4">
        <v>139.31</v>
      </c>
      <c r="Q4">
        <v>16.912500000000001</v>
      </c>
      <c r="R4">
        <v>42.390099999999997</v>
      </c>
      <c r="S4">
        <v>22.687000000000001</v>
      </c>
      <c r="T4">
        <v>0</v>
      </c>
      <c r="U4">
        <v>345.375</v>
      </c>
      <c r="V4">
        <v>14.25</v>
      </c>
      <c r="W4">
        <v>32.170999999999999</v>
      </c>
      <c r="X4">
        <v>146.72919999999999</v>
      </c>
      <c r="Y4">
        <v>0</v>
      </c>
      <c r="Z4">
        <v>6.5537999999999998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36.481999999999999</v>
      </c>
      <c r="AG4">
        <v>39.515999999999998</v>
      </c>
      <c r="AH4">
        <v>152.94049999999999</v>
      </c>
      <c r="AI4">
        <v>3.5644</v>
      </c>
      <c r="AJ4">
        <v>0</v>
      </c>
      <c r="AK4">
        <v>50.886899999999997</v>
      </c>
      <c r="AL4">
        <v>85.988</v>
      </c>
      <c r="AM4">
        <v>15.804048</v>
      </c>
      <c r="AN4">
        <v>0.97563</v>
      </c>
      <c r="AO4">
        <v>26.46</v>
      </c>
      <c r="AP4">
        <v>12.681900000000001</v>
      </c>
      <c r="AQ4">
        <v>66.528000000000006</v>
      </c>
      <c r="AR4">
        <v>46.92</v>
      </c>
      <c r="AS4">
        <v>32.419319999999999</v>
      </c>
      <c r="AT4">
        <v>14.999976999999999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2685.1310589999998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347.60626100000002</v>
      </c>
      <c r="L5">
        <v>454.22829999999999</v>
      </c>
      <c r="M5">
        <v>91.2256</v>
      </c>
      <c r="N5">
        <v>118.125</v>
      </c>
      <c r="O5">
        <v>92.337000000000003</v>
      </c>
      <c r="P5">
        <v>139.31</v>
      </c>
      <c r="Q5">
        <v>16.912500000000001</v>
      </c>
      <c r="R5">
        <v>42.390099999999997</v>
      </c>
      <c r="S5">
        <v>22.687000000000001</v>
      </c>
      <c r="T5">
        <v>0</v>
      </c>
      <c r="U5">
        <v>345.375</v>
      </c>
      <c r="V5">
        <v>14.25</v>
      </c>
      <c r="W5">
        <v>32.170999999999999</v>
      </c>
      <c r="X5">
        <v>146.72919999999999</v>
      </c>
      <c r="Y5">
        <v>0</v>
      </c>
      <c r="Z5">
        <v>6.5537999999999998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36.481999999999999</v>
      </c>
      <c r="AG5">
        <v>39.515999999999998</v>
      </c>
      <c r="AH5">
        <v>152.94049999999999</v>
      </c>
      <c r="AI5">
        <v>3.5644</v>
      </c>
      <c r="AJ5">
        <v>0</v>
      </c>
      <c r="AK5">
        <v>50.886899999999997</v>
      </c>
      <c r="AL5">
        <v>85.988</v>
      </c>
      <c r="AM5">
        <v>15.804048</v>
      </c>
      <c r="AN5">
        <v>0.97563</v>
      </c>
      <c r="AO5">
        <v>26.46</v>
      </c>
      <c r="AP5">
        <v>12.681900000000001</v>
      </c>
      <c r="AQ5">
        <v>66.528000000000006</v>
      </c>
      <c r="AR5">
        <v>46.92</v>
      </c>
      <c r="AS5">
        <v>31.612200000000001</v>
      </c>
      <c r="AT5">
        <v>14.999976999999999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2722.5214999999998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347.60626100000002</v>
      </c>
      <c r="L6">
        <v>454.22829999999999</v>
      </c>
      <c r="M6">
        <v>91.2256</v>
      </c>
      <c r="N6">
        <v>118.125</v>
      </c>
      <c r="O6">
        <v>92.337000000000003</v>
      </c>
      <c r="P6">
        <v>139.31</v>
      </c>
      <c r="Q6">
        <v>16.912500000000001</v>
      </c>
      <c r="R6">
        <v>42.390099999999997</v>
      </c>
      <c r="S6">
        <v>22.687000000000001</v>
      </c>
      <c r="T6">
        <v>0</v>
      </c>
      <c r="U6">
        <v>345.375</v>
      </c>
      <c r="V6">
        <v>14.25</v>
      </c>
      <c r="W6">
        <v>32.170999999999999</v>
      </c>
      <c r="X6">
        <v>146.72919999999999</v>
      </c>
      <c r="Y6">
        <v>0</v>
      </c>
      <c r="Z6">
        <v>6.5537999999999998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36.481999999999999</v>
      </c>
      <c r="AG6">
        <v>39.515999999999998</v>
      </c>
      <c r="AH6">
        <v>152.94049999999999</v>
      </c>
      <c r="AI6">
        <v>3.5644</v>
      </c>
      <c r="AJ6">
        <v>0</v>
      </c>
      <c r="AK6">
        <v>50.886899999999997</v>
      </c>
      <c r="AL6">
        <v>85.988</v>
      </c>
      <c r="AM6">
        <v>15.804048</v>
      </c>
      <c r="AN6">
        <v>0.97563</v>
      </c>
      <c r="AO6">
        <v>26.46</v>
      </c>
      <c r="AP6">
        <v>12.681900000000001</v>
      </c>
      <c r="AQ6">
        <v>66.528000000000006</v>
      </c>
      <c r="AR6">
        <v>46.92</v>
      </c>
      <c r="AS6">
        <v>31.612200000000001</v>
      </c>
      <c r="AT6">
        <v>14.252269999999999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2721.7737929999998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347.60626100000002</v>
      </c>
      <c r="L7">
        <v>453.42750000000001</v>
      </c>
      <c r="M7">
        <v>91.2256</v>
      </c>
      <c r="N7">
        <v>118.125</v>
      </c>
      <c r="O7">
        <v>92.337000000000003</v>
      </c>
      <c r="P7">
        <v>139.31</v>
      </c>
      <c r="Q7">
        <v>16.912500000000001</v>
      </c>
      <c r="R7">
        <v>42.390099999999997</v>
      </c>
      <c r="S7">
        <v>22.687000000000001</v>
      </c>
      <c r="T7">
        <v>0</v>
      </c>
      <c r="U7">
        <v>345.375</v>
      </c>
      <c r="V7">
        <v>14.25</v>
      </c>
      <c r="W7">
        <v>32.170999999999999</v>
      </c>
      <c r="X7">
        <v>146.72919999999999</v>
      </c>
      <c r="Y7">
        <v>0</v>
      </c>
      <c r="Z7">
        <v>6.5537999999999998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36.481999999999999</v>
      </c>
      <c r="AG7">
        <v>39.515999999999998</v>
      </c>
      <c r="AH7">
        <v>152.94049999999999</v>
      </c>
      <c r="AI7">
        <v>3.5644</v>
      </c>
      <c r="AJ7">
        <v>0</v>
      </c>
      <c r="AK7">
        <v>50.886899999999997</v>
      </c>
      <c r="AL7">
        <v>85.988</v>
      </c>
      <c r="AM7">
        <v>15.804048</v>
      </c>
      <c r="AN7">
        <v>0.97563</v>
      </c>
      <c r="AO7">
        <v>26.46</v>
      </c>
      <c r="AP7">
        <v>12.681900000000001</v>
      </c>
      <c r="AQ7">
        <v>66.528000000000006</v>
      </c>
      <c r="AR7">
        <v>46.92</v>
      </c>
      <c r="AS7">
        <v>31.612200000000001</v>
      </c>
      <c r="AT7">
        <v>12.794015999999999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2714.5147389999997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347.60626100000002</v>
      </c>
      <c r="L8">
        <v>430.42750000000001</v>
      </c>
      <c r="M8">
        <v>91.2256</v>
      </c>
      <c r="N8">
        <v>118.125</v>
      </c>
      <c r="O8">
        <v>92.337000000000003</v>
      </c>
      <c r="P8">
        <v>139.31</v>
      </c>
      <c r="Q8">
        <v>16.912500000000001</v>
      </c>
      <c r="R8">
        <v>42.390099999999997</v>
      </c>
      <c r="S8">
        <v>22.687000000000001</v>
      </c>
      <c r="T8">
        <v>0</v>
      </c>
      <c r="U8">
        <v>345.375</v>
      </c>
      <c r="V8">
        <v>14.25</v>
      </c>
      <c r="W8">
        <v>32.170999999999999</v>
      </c>
      <c r="X8">
        <v>146.72919999999999</v>
      </c>
      <c r="Y8">
        <v>0</v>
      </c>
      <c r="Z8">
        <v>6.5537999999999998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36.481999999999999</v>
      </c>
      <c r="AG8">
        <v>39.515999999999998</v>
      </c>
      <c r="AH8">
        <v>152.94049999999999</v>
      </c>
      <c r="AI8">
        <v>15.9125</v>
      </c>
      <c r="AJ8">
        <v>0</v>
      </c>
      <c r="AK8">
        <v>50.886899999999997</v>
      </c>
      <c r="AL8">
        <v>85.988</v>
      </c>
      <c r="AM8">
        <v>15.804048</v>
      </c>
      <c r="AN8">
        <v>0.97563</v>
      </c>
      <c r="AO8">
        <v>26.46</v>
      </c>
      <c r="AP8">
        <v>12.681900000000001</v>
      </c>
      <c r="AQ8">
        <v>66.528000000000006</v>
      </c>
      <c r="AR8">
        <v>46.92</v>
      </c>
      <c r="AS8">
        <v>31.612200000000001</v>
      </c>
      <c r="AT8">
        <v>12.27585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2703.3446729999996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347.60626100000002</v>
      </c>
      <c r="L9">
        <v>410.42750000000001</v>
      </c>
      <c r="M9">
        <v>91.2256</v>
      </c>
      <c r="N9">
        <v>118.125</v>
      </c>
      <c r="O9">
        <v>92.337000000000003</v>
      </c>
      <c r="P9">
        <v>139.31</v>
      </c>
      <c r="Q9">
        <v>16.912500000000001</v>
      </c>
      <c r="R9">
        <v>42.390099999999997</v>
      </c>
      <c r="S9">
        <v>22.687000000000001</v>
      </c>
      <c r="T9">
        <v>0</v>
      </c>
      <c r="U9">
        <v>350.21875</v>
      </c>
      <c r="V9">
        <v>14.25</v>
      </c>
      <c r="W9">
        <v>32.170999999999999</v>
      </c>
      <c r="X9">
        <v>146.72919999999999</v>
      </c>
      <c r="Y9">
        <v>0</v>
      </c>
      <c r="Z9">
        <v>6.5537999999999998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36.481999999999999</v>
      </c>
      <c r="AG9">
        <v>39.515999999999998</v>
      </c>
      <c r="AH9">
        <v>152.94049999999999</v>
      </c>
      <c r="AI9">
        <v>15.9125</v>
      </c>
      <c r="AJ9">
        <v>0</v>
      </c>
      <c r="AK9">
        <v>50.886899999999997</v>
      </c>
      <c r="AL9">
        <v>85.988</v>
      </c>
      <c r="AM9">
        <v>15.804048</v>
      </c>
      <c r="AN9">
        <v>0.95650000000000002</v>
      </c>
      <c r="AO9">
        <v>26.46</v>
      </c>
      <c r="AP9">
        <v>12.681900000000001</v>
      </c>
      <c r="AQ9">
        <v>66.528000000000006</v>
      </c>
      <c r="AR9">
        <v>46.92</v>
      </c>
      <c r="AS9">
        <v>31.612200000000001</v>
      </c>
      <c r="AT9">
        <v>11.919480999999999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2687.8129239999994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347.60626100000002</v>
      </c>
      <c r="L10">
        <v>387.42750000000001</v>
      </c>
      <c r="M10">
        <v>91.2256</v>
      </c>
      <c r="N10">
        <v>118.125</v>
      </c>
      <c r="O10">
        <v>92.337000000000003</v>
      </c>
      <c r="P10">
        <v>139.31</v>
      </c>
      <c r="Q10">
        <v>16.912500000000001</v>
      </c>
      <c r="R10">
        <v>42.390099999999997</v>
      </c>
      <c r="S10">
        <v>22.687000000000001</v>
      </c>
      <c r="T10">
        <v>0</v>
      </c>
      <c r="U10">
        <v>351</v>
      </c>
      <c r="V10">
        <v>14.25</v>
      </c>
      <c r="W10">
        <v>32.170999999999999</v>
      </c>
      <c r="X10">
        <v>146.72919999999999</v>
      </c>
      <c r="Y10">
        <v>0</v>
      </c>
      <c r="Z10">
        <v>6.5537999999999998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36.481999999999999</v>
      </c>
      <c r="AG10">
        <v>39.515999999999998</v>
      </c>
      <c r="AH10">
        <v>152.94049999999999</v>
      </c>
      <c r="AI10">
        <v>3.5644</v>
      </c>
      <c r="AJ10">
        <v>0</v>
      </c>
      <c r="AK10">
        <v>50.886899999999997</v>
      </c>
      <c r="AL10">
        <v>85.988</v>
      </c>
      <c r="AM10">
        <v>15.804048</v>
      </c>
      <c r="AN10">
        <v>0.95650000000000002</v>
      </c>
      <c r="AO10">
        <v>26.46</v>
      </c>
      <c r="AP10">
        <v>12.681900000000001</v>
      </c>
      <c r="AQ10">
        <v>66.528000000000006</v>
      </c>
      <c r="AR10">
        <v>51.887999999999998</v>
      </c>
      <c r="AS10">
        <v>31.612200000000001</v>
      </c>
      <c r="AT10">
        <v>11.228244999999999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2657.5228379999994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309.71415300000001</v>
      </c>
      <c r="L11">
        <v>357.9975</v>
      </c>
      <c r="M11">
        <v>91.2256</v>
      </c>
      <c r="N11">
        <v>118.125</v>
      </c>
      <c r="O11">
        <v>92.337000000000003</v>
      </c>
      <c r="P11">
        <v>139.31</v>
      </c>
      <c r="Q11">
        <v>14.132899999999999</v>
      </c>
      <c r="R11">
        <v>42.390099999999997</v>
      </c>
      <c r="S11">
        <v>22.687000000000001</v>
      </c>
      <c r="T11">
        <v>0</v>
      </c>
      <c r="U11">
        <v>361.90625</v>
      </c>
      <c r="V11">
        <v>14.25</v>
      </c>
      <c r="W11">
        <v>32.170999999999999</v>
      </c>
      <c r="X11">
        <v>146.72919999999999</v>
      </c>
      <c r="Y11">
        <v>0</v>
      </c>
      <c r="Z11">
        <v>6.5537999999999998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36.481999999999999</v>
      </c>
      <c r="AG11">
        <v>39.515999999999998</v>
      </c>
      <c r="AH11">
        <v>152.94049999999999</v>
      </c>
      <c r="AI11">
        <v>15.9125</v>
      </c>
      <c r="AJ11">
        <v>0</v>
      </c>
      <c r="AK11">
        <v>50.886899999999997</v>
      </c>
      <c r="AL11">
        <v>85.988</v>
      </c>
      <c r="AM11">
        <v>15.804048</v>
      </c>
      <c r="AN11">
        <v>0.95650000000000002</v>
      </c>
      <c r="AO11">
        <v>26.46</v>
      </c>
      <c r="AP11">
        <v>12.681900000000001</v>
      </c>
      <c r="AQ11">
        <v>66.528000000000006</v>
      </c>
      <c r="AR11">
        <v>51.887999999999998</v>
      </c>
      <c r="AS11">
        <v>32.419319999999999</v>
      </c>
      <c r="AT11">
        <v>12.380547999999999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2612.6349029999992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304.61869999999999</v>
      </c>
      <c r="L12">
        <v>339.9975</v>
      </c>
      <c r="M12">
        <v>91.2256</v>
      </c>
      <c r="N12">
        <v>118.125</v>
      </c>
      <c r="O12">
        <v>92.337000000000003</v>
      </c>
      <c r="P12">
        <v>139.31</v>
      </c>
      <c r="Q12">
        <v>14.132899999999999</v>
      </c>
      <c r="R12">
        <v>42.390099999999997</v>
      </c>
      <c r="S12">
        <v>22.687000000000001</v>
      </c>
      <c r="T12">
        <v>0</v>
      </c>
      <c r="U12">
        <v>376.839789</v>
      </c>
      <c r="V12">
        <v>14.25</v>
      </c>
      <c r="W12">
        <v>32.170999999999999</v>
      </c>
      <c r="X12">
        <v>146.72919999999999</v>
      </c>
      <c r="Y12">
        <v>0</v>
      </c>
      <c r="Z12">
        <v>6.5537999999999998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36.481999999999999</v>
      </c>
      <c r="AG12">
        <v>39.515999999999998</v>
      </c>
      <c r="AH12">
        <v>152.94049999999999</v>
      </c>
      <c r="AI12">
        <v>15.9125</v>
      </c>
      <c r="AJ12">
        <v>0</v>
      </c>
      <c r="AK12">
        <v>50.886899999999997</v>
      </c>
      <c r="AL12">
        <v>85.988</v>
      </c>
      <c r="AM12">
        <v>15.804048</v>
      </c>
      <c r="AN12">
        <v>0.95650000000000002</v>
      </c>
      <c r="AO12">
        <v>26.46</v>
      </c>
      <c r="AP12">
        <v>12.681900000000001</v>
      </c>
      <c r="AQ12">
        <v>66.528000000000006</v>
      </c>
      <c r="AR12">
        <v>46.92</v>
      </c>
      <c r="AS12">
        <v>32.419319999999999</v>
      </c>
      <c r="AT12">
        <v>12.492552999999999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2599.6169939999991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265.01074399999999</v>
      </c>
      <c r="L13">
        <v>323.9975</v>
      </c>
      <c r="M13">
        <v>91.2256</v>
      </c>
      <c r="N13">
        <v>118.125</v>
      </c>
      <c r="O13">
        <v>101.43037</v>
      </c>
      <c r="P13">
        <v>139.31</v>
      </c>
      <c r="Q13">
        <v>14.132899999999999</v>
      </c>
      <c r="R13">
        <v>42.390099999999997</v>
      </c>
      <c r="S13">
        <v>22.687000000000001</v>
      </c>
      <c r="T13">
        <v>0</v>
      </c>
      <c r="U13">
        <v>387.34375</v>
      </c>
      <c r="V13">
        <v>14.25</v>
      </c>
      <c r="W13">
        <v>32.170999999999999</v>
      </c>
      <c r="X13">
        <v>146.72919999999999</v>
      </c>
      <c r="Y13">
        <v>0</v>
      </c>
      <c r="Z13">
        <v>6.5537999999999998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36.481999999999999</v>
      </c>
      <c r="AG13">
        <v>39.515999999999998</v>
      </c>
      <c r="AH13">
        <v>152.94049999999999</v>
      </c>
      <c r="AI13">
        <v>15.9125</v>
      </c>
      <c r="AJ13">
        <v>0</v>
      </c>
      <c r="AK13">
        <v>50.886899999999997</v>
      </c>
      <c r="AL13">
        <v>85.988</v>
      </c>
      <c r="AM13">
        <v>15.804048</v>
      </c>
      <c r="AN13">
        <v>0.95650000000000002</v>
      </c>
      <c r="AO13">
        <v>26.46</v>
      </c>
      <c r="AP13">
        <v>12.681900000000001</v>
      </c>
      <c r="AQ13">
        <v>66.528000000000006</v>
      </c>
      <c r="AR13">
        <v>46.92</v>
      </c>
      <c r="AS13">
        <v>31.612200000000001</v>
      </c>
      <c r="AT13">
        <v>14.067091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2564.3737869999995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189.92446200000001</v>
      </c>
      <c r="L14">
        <v>307.9975</v>
      </c>
      <c r="M14">
        <v>91.2256</v>
      </c>
      <c r="N14">
        <v>118.125</v>
      </c>
      <c r="O14">
        <v>115.254412</v>
      </c>
      <c r="P14">
        <v>139.31</v>
      </c>
      <c r="Q14">
        <v>14.132899999999999</v>
      </c>
      <c r="R14">
        <v>42.390099999999997</v>
      </c>
      <c r="S14">
        <v>22.687000000000001</v>
      </c>
      <c r="T14">
        <v>0</v>
      </c>
      <c r="U14">
        <v>392.96875</v>
      </c>
      <c r="V14">
        <v>14.25</v>
      </c>
      <c r="W14">
        <v>32.170999999999999</v>
      </c>
      <c r="X14">
        <v>146.72919999999999</v>
      </c>
      <c r="Y14">
        <v>0</v>
      </c>
      <c r="Z14">
        <v>6.5537999999999998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36.481999999999999</v>
      </c>
      <c r="AG14">
        <v>39.515999999999998</v>
      </c>
      <c r="AH14">
        <v>152.94049999999999</v>
      </c>
      <c r="AI14">
        <v>15.9125</v>
      </c>
      <c r="AJ14">
        <v>0</v>
      </c>
      <c r="AK14">
        <v>50.886899999999997</v>
      </c>
      <c r="AL14">
        <v>85.988</v>
      </c>
      <c r="AM14">
        <v>15.804048</v>
      </c>
      <c r="AN14">
        <v>0.95650000000000002</v>
      </c>
      <c r="AO14">
        <v>26.46</v>
      </c>
      <c r="AP14">
        <v>12.681900000000001</v>
      </c>
      <c r="AQ14">
        <v>66.528000000000006</v>
      </c>
      <c r="AR14">
        <v>46.92</v>
      </c>
      <c r="AS14">
        <v>31.612200000000001</v>
      </c>
      <c r="AT14">
        <v>14.999976999999999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2493.6694329999991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189.61869999999999</v>
      </c>
      <c r="L15">
        <v>286.9975</v>
      </c>
      <c r="M15">
        <v>91.2256</v>
      </c>
      <c r="N15">
        <v>118.125</v>
      </c>
      <c r="O15">
        <v>123.605203</v>
      </c>
      <c r="P15">
        <v>139.31</v>
      </c>
      <c r="Q15">
        <v>14.132899999999999</v>
      </c>
      <c r="R15">
        <v>36.622999999999998</v>
      </c>
      <c r="S15">
        <v>22.687000000000001</v>
      </c>
      <c r="T15">
        <v>0</v>
      </c>
      <c r="U15">
        <v>398.59375</v>
      </c>
      <c r="V15">
        <v>14.25</v>
      </c>
      <c r="W15">
        <v>32.170999999999999</v>
      </c>
      <c r="X15">
        <v>146.72919999999999</v>
      </c>
      <c r="Y15">
        <v>0</v>
      </c>
      <c r="Z15">
        <v>6.5537999999999998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36.481999999999999</v>
      </c>
      <c r="AG15">
        <v>39.515999999999998</v>
      </c>
      <c r="AH15">
        <v>152.94049999999999</v>
      </c>
      <c r="AI15">
        <v>15.9125</v>
      </c>
      <c r="AJ15">
        <v>0</v>
      </c>
      <c r="AK15">
        <v>50.886899999999997</v>
      </c>
      <c r="AL15">
        <v>83.664000000000001</v>
      </c>
      <c r="AM15">
        <v>15.804048</v>
      </c>
      <c r="AN15">
        <v>0.95650000000000002</v>
      </c>
      <c r="AO15">
        <v>26.46</v>
      </c>
      <c r="AP15">
        <v>11.7852</v>
      </c>
      <c r="AQ15">
        <v>66.528000000000006</v>
      </c>
      <c r="AR15">
        <v>46.92</v>
      </c>
      <c r="AS15">
        <v>31.612200000000001</v>
      </c>
      <c r="AT15">
        <v>14.999976999999999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2467.3516619999996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188.38014200000001</v>
      </c>
      <c r="L16">
        <v>260.9975</v>
      </c>
      <c r="M16">
        <v>91.2256</v>
      </c>
      <c r="N16">
        <v>118.125</v>
      </c>
      <c r="O16">
        <v>123.66562399999999</v>
      </c>
      <c r="P16">
        <v>139.31</v>
      </c>
      <c r="Q16">
        <v>11.972440000000001</v>
      </c>
      <c r="R16">
        <v>29.005299999999998</v>
      </c>
      <c r="S16">
        <v>14.450938000000001</v>
      </c>
      <c r="T16">
        <v>0</v>
      </c>
      <c r="U16">
        <v>404.21875</v>
      </c>
      <c r="V16">
        <v>14.25</v>
      </c>
      <c r="W16">
        <v>32.170999999999999</v>
      </c>
      <c r="X16">
        <v>146.72919999999999</v>
      </c>
      <c r="Y16">
        <v>0</v>
      </c>
      <c r="Z16">
        <v>6.5537999999999998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36.481999999999999</v>
      </c>
      <c r="AG16">
        <v>39.515999999999998</v>
      </c>
      <c r="AH16">
        <v>152.94049999999999</v>
      </c>
      <c r="AI16">
        <v>15.9125</v>
      </c>
      <c r="AJ16">
        <v>0</v>
      </c>
      <c r="AK16">
        <v>50.886899999999997</v>
      </c>
      <c r="AL16">
        <v>83.664000000000001</v>
      </c>
      <c r="AM16">
        <v>15.804048</v>
      </c>
      <c r="AN16">
        <v>0.95650000000000002</v>
      </c>
      <c r="AO16">
        <v>26.46</v>
      </c>
      <c r="AP16">
        <v>11.7852</v>
      </c>
      <c r="AQ16">
        <v>66.528000000000006</v>
      </c>
      <c r="AR16">
        <v>46.92</v>
      </c>
      <c r="AS16">
        <v>31.612200000000001</v>
      </c>
      <c r="AT16">
        <v>14.999976999999999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2432.7843029999995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188.43078800000001</v>
      </c>
      <c r="L17">
        <v>240.9975</v>
      </c>
      <c r="M17">
        <v>91.2256</v>
      </c>
      <c r="N17">
        <v>118.125</v>
      </c>
      <c r="O17">
        <v>123.66562399999999</v>
      </c>
      <c r="P17">
        <v>139.31</v>
      </c>
      <c r="Q17">
        <v>11.972934</v>
      </c>
      <c r="R17">
        <v>29.005299999999998</v>
      </c>
      <c r="S17">
        <v>14.475583</v>
      </c>
      <c r="T17">
        <v>0</v>
      </c>
      <c r="U17">
        <v>409.84375</v>
      </c>
      <c r="V17">
        <v>14.25</v>
      </c>
      <c r="W17">
        <v>32.170999999999999</v>
      </c>
      <c r="X17">
        <v>146.72919999999999</v>
      </c>
      <c r="Y17">
        <v>0</v>
      </c>
      <c r="Z17">
        <v>6.5537999999999998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36.481999999999999</v>
      </c>
      <c r="AG17">
        <v>39.515999999999998</v>
      </c>
      <c r="AH17">
        <v>152.94049999999999</v>
      </c>
      <c r="AI17">
        <v>3.5644</v>
      </c>
      <c r="AJ17">
        <v>0</v>
      </c>
      <c r="AK17">
        <v>50.886899999999997</v>
      </c>
      <c r="AL17">
        <v>83.664000000000001</v>
      </c>
      <c r="AM17">
        <v>15.804048</v>
      </c>
      <c r="AN17">
        <v>0.95650000000000002</v>
      </c>
      <c r="AO17">
        <v>26.46</v>
      </c>
      <c r="AP17">
        <v>11.7852</v>
      </c>
      <c r="AQ17">
        <v>66.528000000000006</v>
      </c>
      <c r="AR17">
        <v>51.887999999999998</v>
      </c>
      <c r="AS17">
        <v>31.612200000000001</v>
      </c>
      <c r="AT17">
        <v>14.999976999999999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2411.1049879999991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188.40683200000001</v>
      </c>
      <c r="L18">
        <v>240.9975</v>
      </c>
      <c r="M18">
        <v>91.2256</v>
      </c>
      <c r="N18">
        <v>118.125</v>
      </c>
      <c r="O18">
        <v>123.66562399999999</v>
      </c>
      <c r="P18">
        <v>139.31</v>
      </c>
      <c r="Q18">
        <v>11.972934</v>
      </c>
      <c r="R18">
        <v>29.005299999999998</v>
      </c>
      <c r="S18">
        <v>14.475583</v>
      </c>
      <c r="T18">
        <v>0</v>
      </c>
      <c r="U18">
        <v>410.625</v>
      </c>
      <c r="V18">
        <v>10.991400000000001</v>
      </c>
      <c r="W18">
        <v>23.839200000000002</v>
      </c>
      <c r="X18">
        <v>122.805409</v>
      </c>
      <c r="Y18">
        <v>0</v>
      </c>
      <c r="Z18">
        <v>6.5537999999999998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36.481999999999999</v>
      </c>
      <c r="AG18">
        <v>39.515999999999998</v>
      </c>
      <c r="AH18">
        <v>152.94049999999999</v>
      </c>
      <c r="AI18">
        <v>3.5644</v>
      </c>
      <c r="AJ18">
        <v>0</v>
      </c>
      <c r="AK18">
        <v>50.886899999999997</v>
      </c>
      <c r="AL18">
        <v>83.664000000000001</v>
      </c>
      <c r="AM18">
        <v>15.804048</v>
      </c>
      <c r="AN18">
        <v>0.95650000000000002</v>
      </c>
      <c r="AO18">
        <v>26.46</v>
      </c>
      <c r="AP18">
        <v>11.7852</v>
      </c>
      <c r="AQ18">
        <v>66.528000000000006</v>
      </c>
      <c r="AR18">
        <v>51.887999999999998</v>
      </c>
      <c r="AS18">
        <v>31.612200000000001</v>
      </c>
      <c r="AT18">
        <v>14.999976999999999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2366.3480909999994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188.43078800000001</v>
      </c>
      <c r="L19">
        <v>240.9975</v>
      </c>
      <c r="M19">
        <v>91.2256</v>
      </c>
      <c r="N19">
        <v>118.125</v>
      </c>
      <c r="O19">
        <v>123.66562399999999</v>
      </c>
      <c r="P19">
        <v>139.31</v>
      </c>
      <c r="Q19">
        <v>11.972934</v>
      </c>
      <c r="R19">
        <v>29.005299999999998</v>
      </c>
      <c r="S19">
        <v>14.475583</v>
      </c>
      <c r="T19">
        <v>0</v>
      </c>
      <c r="U19">
        <v>410.625</v>
      </c>
      <c r="V19">
        <v>10.991400000000001</v>
      </c>
      <c r="W19">
        <v>23.839200000000002</v>
      </c>
      <c r="X19">
        <v>117.72920000000001</v>
      </c>
      <c r="Y19">
        <v>0</v>
      </c>
      <c r="Z19">
        <v>6.5537999999999998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36.481999999999999</v>
      </c>
      <c r="AG19">
        <v>39.515999999999998</v>
      </c>
      <c r="AH19">
        <v>152.94049999999999</v>
      </c>
      <c r="AI19">
        <v>15.9125</v>
      </c>
      <c r="AJ19">
        <v>0</v>
      </c>
      <c r="AK19">
        <v>50.886899999999997</v>
      </c>
      <c r="AL19">
        <v>83.664000000000001</v>
      </c>
      <c r="AM19">
        <v>15.804048</v>
      </c>
      <c r="AN19">
        <v>0.95650000000000002</v>
      </c>
      <c r="AO19">
        <v>26.46</v>
      </c>
      <c r="AP19">
        <v>11.7852</v>
      </c>
      <c r="AQ19">
        <v>66.528000000000006</v>
      </c>
      <c r="AR19">
        <v>46.92</v>
      </c>
      <c r="AS19">
        <v>31.612200000000001</v>
      </c>
      <c r="AT19">
        <v>14.999976999999999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2368.6759379999994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188.40683200000001</v>
      </c>
      <c r="L20">
        <v>240.9975</v>
      </c>
      <c r="M20">
        <v>91.2256</v>
      </c>
      <c r="N20">
        <v>118.125</v>
      </c>
      <c r="O20">
        <v>123.66562399999999</v>
      </c>
      <c r="P20">
        <v>139.31</v>
      </c>
      <c r="Q20">
        <v>11.972934</v>
      </c>
      <c r="R20">
        <v>29.005299999999998</v>
      </c>
      <c r="S20">
        <v>14.475583</v>
      </c>
      <c r="T20">
        <v>0</v>
      </c>
      <c r="U20">
        <v>410.625</v>
      </c>
      <c r="V20">
        <v>10.991400000000001</v>
      </c>
      <c r="W20">
        <v>23.839200000000002</v>
      </c>
      <c r="X20">
        <v>117.72920000000001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36.481999999999999</v>
      </c>
      <c r="AG20">
        <v>39.515999999999998</v>
      </c>
      <c r="AH20">
        <v>152.94049999999999</v>
      </c>
      <c r="AI20">
        <v>15.9125</v>
      </c>
      <c r="AJ20">
        <v>0</v>
      </c>
      <c r="AK20">
        <v>50.886899999999997</v>
      </c>
      <c r="AL20">
        <v>83.664000000000001</v>
      </c>
      <c r="AM20">
        <v>15.804048</v>
      </c>
      <c r="AN20">
        <v>0.95650000000000002</v>
      </c>
      <c r="AO20">
        <v>26.46</v>
      </c>
      <c r="AP20">
        <v>11.7852</v>
      </c>
      <c r="AQ20">
        <v>66.528000000000006</v>
      </c>
      <c r="AR20">
        <v>46.92</v>
      </c>
      <c r="AS20">
        <v>31.612200000000001</v>
      </c>
      <c r="AT20">
        <v>14.999976999999999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2368.6519819999994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188.43078800000001</v>
      </c>
      <c r="L21">
        <v>240.9975</v>
      </c>
      <c r="M21">
        <v>91.2256</v>
      </c>
      <c r="N21">
        <v>118.125</v>
      </c>
      <c r="O21">
        <v>123.66562399999999</v>
      </c>
      <c r="P21">
        <v>139.31</v>
      </c>
      <c r="Q21">
        <v>11.884891</v>
      </c>
      <c r="R21">
        <v>23.19969</v>
      </c>
      <c r="S21">
        <v>14.18059</v>
      </c>
      <c r="T21">
        <v>0</v>
      </c>
      <c r="U21">
        <v>410.625</v>
      </c>
      <c r="V21">
        <v>8.9914000000000005</v>
      </c>
      <c r="W21">
        <v>23.171199999999999</v>
      </c>
      <c r="X21">
        <v>117.14828900000001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36.481999999999999</v>
      </c>
      <c r="AG21">
        <v>39.515999999999998</v>
      </c>
      <c r="AH21">
        <v>152.94049999999999</v>
      </c>
      <c r="AI21">
        <v>3.1825000000000001</v>
      </c>
      <c r="AJ21">
        <v>0</v>
      </c>
      <c r="AK21">
        <v>50.886899999999997</v>
      </c>
      <c r="AL21">
        <v>83.664000000000001</v>
      </c>
      <c r="AM21">
        <v>15.804048</v>
      </c>
      <c r="AN21">
        <v>0.95650000000000002</v>
      </c>
      <c r="AO21">
        <v>26.46</v>
      </c>
      <c r="AP21">
        <v>11.7852</v>
      </c>
      <c r="AQ21">
        <v>66.528000000000006</v>
      </c>
      <c r="AR21">
        <v>46.92</v>
      </c>
      <c r="AS21">
        <v>31.612200000000001</v>
      </c>
      <c r="AT21">
        <v>14.999976999999999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2346.5083809999992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188.40683200000001</v>
      </c>
      <c r="L22">
        <v>240.9975</v>
      </c>
      <c r="M22">
        <v>91.2256</v>
      </c>
      <c r="N22">
        <v>118.125</v>
      </c>
      <c r="O22">
        <v>123.66562399999999</v>
      </c>
      <c r="P22">
        <v>139.31</v>
      </c>
      <c r="Q22">
        <v>11.884891</v>
      </c>
      <c r="R22">
        <v>22.141092</v>
      </c>
      <c r="S22">
        <v>14.18059</v>
      </c>
      <c r="T22">
        <v>0</v>
      </c>
      <c r="U22">
        <v>410.625</v>
      </c>
      <c r="V22">
        <v>8.9914000000000005</v>
      </c>
      <c r="W22">
        <v>23.171199999999999</v>
      </c>
      <c r="X22">
        <v>116.5592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36.481999999999999</v>
      </c>
      <c r="AG22">
        <v>39.515999999999998</v>
      </c>
      <c r="AH22">
        <v>152.94049999999999</v>
      </c>
      <c r="AI22">
        <v>3.1825000000000001</v>
      </c>
      <c r="AJ22">
        <v>0</v>
      </c>
      <c r="AK22">
        <v>50.886899999999997</v>
      </c>
      <c r="AL22">
        <v>83.664000000000001</v>
      </c>
      <c r="AM22">
        <v>15.804048</v>
      </c>
      <c r="AN22">
        <v>0.95650000000000002</v>
      </c>
      <c r="AO22">
        <v>26.46</v>
      </c>
      <c r="AP22">
        <v>11.7852</v>
      </c>
      <c r="AQ22">
        <v>66.528000000000006</v>
      </c>
      <c r="AR22">
        <v>46.92</v>
      </c>
      <c r="AS22">
        <v>31.612200000000001</v>
      </c>
      <c r="AT22">
        <v>14.999976999999999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2344.8367379999991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188.48748800000001</v>
      </c>
      <c r="L23">
        <v>240.9975</v>
      </c>
      <c r="M23">
        <v>91.2256</v>
      </c>
      <c r="N23">
        <v>118.125</v>
      </c>
      <c r="O23">
        <v>123.66562399999999</v>
      </c>
      <c r="P23">
        <v>139.31</v>
      </c>
      <c r="Q23">
        <v>11.903499999999999</v>
      </c>
      <c r="R23">
        <v>22.309650999999999</v>
      </c>
      <c r="S23">
        <v>14.224565999999999</v>
      </c>
      <c r="T23">
        <v>0</v>
      </c>
      <c r="U23">
        <v>415.46875</v>
      </c>
      <c r="V23">
        <v>8.9914000000000005</v>
      </c>
      <c r="W23">
        <v>23.171199999999999</v>
      </c>
      <c r="X23">
        <v>116.5592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36.481999999999999</v>
      </c>
      <c r="AG23">
        <v>39.515999999999998</v>
      </c>
      <c r="AH23">
        <v>152.94049999999999</v>
      </c>
      <c r="AI23">
        <v>10.183999999999999</v>
      </c>
      <c r="AJ23">
        <v>0</v>
      </c>
      <c r="AK23">
        <v>50.886899999999997</v>
      </c>
      <c r="AL23">
        <v>83.664000000000001</v>
      </c>
      <c r="AM23">
        <v>15.804048</v>
      </c>
      <c r="AN23">
        <v>0.95650000000000002</v>
      </c>
      <c r="AO23">
        <v>26.46</v>
      </c>
      <c r="AP23">
        <v>11.7852</v>
      </c>
      <c r="AQ23">
        <v>66.528000000000006</v>
      </c>
      <c r="AR23">
        <v>46.92</v>
      </c>
      <c r="AS23">
        <v>31.343160000000001</v>
      </c>
      <c r="AT23">
        <v>14.999976999999999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2351.7247479999992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188.46393</v>
      </c>
      <c r="L24">
        <v>240.9975</v>
      </c>
      <c r="M24">
        <v>91.2256</v>
      </c>
      <c r="N24">
        <v>118.125</v>
      </c>
      <c r="O24">
        <v>123.66562399999999</v>
      </c>
      <c r="P24">
        <v>139.31</v>
      </c>
      <c r="Q24">
        <v>11.903499999999999</v>
      </c>
      <c r="R24">
        <v>22.309650999999999</v>
      </c>
      <c r="S24">
        <v>14.224565999999999</v>
      </c>
      <c r="T24">
        <v>0</v>
      </c>
      <c r="U24">
        <v>416.25</v>
      </c>
      <c r="V24">
        <v>4.6195000000000004</v>
      </c>
      <c r="W24">
        <v>18.626412999999999</v>
      </c>
      <c r="X24">
        <v>116.5592</v>
      </c>
      <c r="Y24">
        <v>0</v>
      </c>
      <c r="Z24">
        <v>6.5537999999999998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36.481999999999999</v>
      </c>
      <c r="AG24">
        <v>39.515999999999998</v>
      </c>
      <c r="AH24">
        <v>152.94049999999999</v>
      </c>
      <c r="AI24">
        <v>48.374000000000002</v>
      </c>
      <c r="AJ24">
        <v>0</v>
      </c>
      <c r="AK24">
        <v>50.886899999999997</v>
      </c>
      <c r="AL24">
        <v>83.664000000000001</v>
      </c>
      <c r="AM24">
        <v>15.804048</v>
      </c>
      <c r="AN24">
        <v>0.95650000000000002</v>
      </c>
      <c r="AO24">
        <v>26.46</v>
      </c>
      <c r="AP24">
        <v>11.7852</v>
      </c>
      <c r="AQ24">
        <v>66.528000000000006</v>
      </c>
      <c r="AR24">
        <v>46.92</v>
      </c>
      <c r="AS24">
        <v>31.343160000000001</v>
      </c>
      <c r="AT24">
        <v>14.999976999999999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2381.755752999999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188.473727</v>
      </c>
      <c r="L25">
        <v>240.9975</v>
      </c>
      <c r="M25">
        <v>91.2256</v>
      </c>
      <c r="N25">
        <v>118.125</v>
      </c>
      <c r="O25">
        <v>123.66562399999999</v>
      </c>
      <c r="P25">
        <v>139.31</v>
      </c>
      <c r="Q25">
        <v>11.901588</v>
      </c>
      <c r="R25">
        <v>19.90746</v>
      </c>
      <c r="S25">
        <v>14.024535999999999</v>
      </c>
      <c r="T25">
        <v>0</v>
      </c>
      <c r="U25">
        <v>416.25</v>
      </c>
      <c r="V25">
        <v>4.6195000000000004</v>
      </c>
      <c r="W25">
        <v>14.31776</v>
      </c>
      <c r="X25">
        <v>82.470100000000002</v>
      </c>
      <c r="Y25">
        <v>0</v>
      </c>
      <c r="Z25">
        <v>6.5537999999999998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36.481999999999999</v>
      </c>
      <c r="AG25">
        <v>39.515999999999998</v>
      </c>
      <c r="AH25">
        <v>152.94049999999999</v>
      </c>
      <c r="AI25">
        <v>48.374000000000002</v>
      </c>
      <c r="AJ25">
        <v>0</v>
      </c>
      <c r="AK25">
        <v>50.886899999999997</v>
      </c>
      <c r="AL25">
        <v>83.664000000000001</v>
      </c>
      <c r="AM25">
        <v>15.804048</v>
      </c>
      <c r="AN25">
        <v>0.99475999999999998</v>
      </c>
      <c r="AO25">
        <v>26.46</v>
      </c>
      <c r="AP25">
        <v>11.7852</v>
      </c>
      <c r="AQ25">
        <v>66.528000000000006</v>
      </c>
      <c r="AR25">
        <v>46.92</v>
      </c>
      <c r="AS25">
        <v>31.343160000000001</v>
      </c>
      <c r="AT25">
        <v>14.999976999999999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2340.8019239999994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188.45592400000001</v>
      </c>
      <c r="L26">
        <v>240.9975</v>
      </c>
      <c r="M26">
        <v>91.2256</v>
      </c>
      <c r="N26">
        <v>118.125</v>
      </c>
      <c r="O26">
        <v>123.66562399999999</v>
      </c>
      <c r="P26">
        <v>139.31</v>
      </c>
      <c r="Q26">
        <v>11.901588</v>
      </c>
      <c r="R26">
        <v>19.90746</v>
      </c>
      <c r="S26">
        <v>14.024535999999999</v>
      </c>
      <c r="T26">
        <v>0</v>
      </c>
      <c r="U26">
        <v>416.25</v>
      </c>
      <c r="V26">
        <v>4.6195000000000004</v>
      </c>
      <c r="W26">
        <v>14.171200000000001</v>
      </c>
      <c r="X26">
        <v>82.470100000000002</v>
      </c>
      <c r="Y26">
        <v>0</v>
      </c>
      <c r="Z26">
        <v>6.5537999999999998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36.481999999999999</v>
      </c>
      <c r="AG26">
        <v>39.515999999999998</v>
      </c>
      <c r="AH26">
        <v>152.94049999999999</v>
      </c>
      <c r="AI26">
        <v>48.374000000000002</v>
      </c>
      <c r="AJ26">
        <v>0</v>
      </c>
      <c r="AK26">
        <v>50.886899999999997</v>
      </c>
      <c r="AL26">
        <v>83.664000000000001</v>
      </c>
      <c r="AM26">
        <v>15.804048</v>
      </c>
      <c r="AN26">
        <v>0.99475999999999998</v>
      </c>
      <c r="AO26">
        <v>26.46</v>
      </c>
      <c r="AP26">
        <v>11.7852</v>
      </c>
      <c r="AQ26">
        <v>66.528000000000006</v>
      </c>
      <c r="AR26">
        <v>46.92</v>
      </c>
      <c r="AS26">
        <v>31.343160000000001</v>
      </c>
      <c r="AT26">
        <v>14.999976999999999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2340.6375609999996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188.473727</v>
      </c>
      <c r="L27">
        <v>240.9975</v>
      </c>
      <c r="M27">
        <v>91.2256</v>
      </c>
      <c r="N27">
        <v>118.125</v>
      </c>
      <c r="O27">
        <v>123.66562399999999</v>
      </c>
      <c r="P27">
        <v>139.31</v>
      </c>
      <c r="Q27">
        <v>11.901588</v>
      </c>
      <c r="R27">
        <v>22.403243</v>
      </c>
      <c r="S27">
        <v>14.024535999999999</v>
      </c>
      <c r="T27">
        <v>0</v>
      </c>
      <c r="U27">
        <v>416.25</v>
      </c>
      <c r="V27">
        <v>4.6195000000000004</v>
      </c>
      <c r="W27">
        <v>14.171200000000001</v>
      </c>
      <c r="X27">
        <v>72.470100000000002</v>
      </c>
      <c r="Y27">
        <v>0</v>
      </c>
      <c r="Z27">
        <v>6.5537999999999998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36.481999999999999</v>
      </c>
      <c r="AG27">
        <v>39.515999999999998</v>
      </c>
      <c r="AH27">
        <v>152.94049999999999</v>
      </c>
      <c r="AI27">
        <v>48.374000000000002</v>
      </c>
      <c r="AJ27">
        <v>0</v>
      </c>
      <c r="AK27">
        <v>50.886899999999997</v>
      </c>
      <c r="AL27">
        <v>83.664000000000001</v>
      </c>
      <c r="AM27">
        <v>15.804048</v>
      </c>
      <c r="AN27">
        <v>0.99475999999999998</v>
      </c>
      <c r="AO27">
        <v>26.46</v>
      </c>
      <c r="AP27">
        <v>11.7852</v>
      </c>
      <c r="AQ27">
        <v>66.528000000000006</v>
      </c>
      <c r="AR27">
        <v>46.92</v>
      </c>
      <c r="AS27">
        <v>31.612200000000001</v>
      </c>
      <c r="AT27">
        <v>14.999976999999999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33.049999999999997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2321.4701869999994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188.45592400000001</v>
      </c>
      <c r="L28">
        <v>240.9975</v>
      </c>
      <c r="M28">
        <v>91.2256</v>
      </c>
      <c r="N28">
        <v>118.125</v>
      </c>
      <c r="O28">
        <v>123.66562399999999</v>
      </c>
      <c r="P28">
        <v>139.31</v>
      </c>
      <c r="Q28">
        <v>11.901588</v>
      </c>
      <c r="R28">
        <v>22.403243</v>
      </c>
      <c r="S28">
        <v>14.024535999999999</v>
      </c>
      <c r="T28">
        <v>0</v>
      </c>
      <c r="U28">
        <v>416.25</v>
      </c>
      <c r="V28">
        <v>4.6195000000000004</v>
      </c>
      <c r="W28">
        <v>14.4811</v>
      </c>
      <c r="X28">
        <v>72.470100000000002</v>
      </c>
      <c r="Y28">
        <v>0</v>
      </c>
      <c r="Z28">
        <v>6.5537999999999998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36.481999999999999</v>
      </c>
      <c r="AG28">
        <v>39.515999999999998</v>
      </c>
      <c r="AH28">
        <v>152.94049999999999</v>
      </c>
      <c r="AI28">
        <v>33.097999999999999</v>
      </c>
      <c r="AJ28">
        <v>0</v>
      </c>
      <c r="AK28">
        <v>50.886899999999997</v>
      </c>
      <c r="AL28">
        <v>83.664000000000001</v>
      </c>
      <c r="AM28">
        <v>15.804048</v>
      </c>
      <c r="AN28">
        <v>0.99475999999999998</v>
      </c>
      <c r="AO28">
        <v>26.46</v>
      </c>
      <c r="AP28">
        <v>11.7852</v>
      </c>
      <c r="AQ28">
        <v>66.528000000000006</v>
      </c>
      <c r="AR28">
        <v>51.887999999999998</v>
      </c>
      <c r="AS28">
        <v>31.612200000000001</v>
      </c>
      <c r="AT28">
        <v>14.999976999999999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2288.4042839999993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188.473727</v>
      </c>
      <c r="L29">
        <v>240.9975</v>
      </c>
      <c r="M29">
        <v>91.2256</v>
      </c>
      <c r="N29">
        <v>118.125</v>
      </c>
      <c r="O29">
        <v>123.66562399999999</v>
      </c>
      <c r="P29">
        <v>139.31</v>
      </c>
      <c r="Q29">
        <v>11.901588</v>
      </c>
      <c r="R29">
        <v>22.403243</v>
      </c>
      <c r="S29">
        <v>14.024535999999999</v>
      </c>
      <c r="T29">
        <v>0</v>
      </c>
      <c r="U29">
        <v>416.25</v>
      </c>
      <c r="V29">
        <v>4.6195000000000004</v>
      </c>
      <c r="W29">
        <v>14.4811</v>
      </c>
      <c r="X29">
        <v>72.470100000000002</v>
      </c>
      <c r="Y29">
        <v>0</v>
      </c>
      <c r="Z29">
        <v>6.5537999999999998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36.481999999999999</v>
      </c>
      <c r="AG29">
        <v>39.515999999999998</v>
      </c>
      <c r="AH29">
        <v>152.94049999999999</v>
      </c>
      <c r="AI29">
        <v>33.097999999999999</v>
      </c>
      <c r="AJ29">
        <v>0</v>
      </c>
      <c r="AK29">
        <v>50.886899999999997</v>
      </c>
      <c r="AL29">
        <v>83.664000000000001</v>
      </c>
      <c r="AM29">
        <v>15.804048</v>
      </c>
      <c r="AN29">
        <v>0.99475999999999998</v>
      </c>
      <c r="AO29">
        <v>26.46</v>
      </c>
      <c r="AP29">
        <v>11.7852</v>
      </c>
      <c r="AQ29">
        <v>66.528000000000006</v>
      </c>
      <c r="AR29">
        <v>51.887999999999998</v>
      </c>
      <c r="AS29">
        <v>31.612200000000001</v>
      </c>
      <c r="AT29">
        <v>14.999976999999999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2293.422086999999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188.45592400000001</v>
      </c>
      <c r="L30">
        <v>240.9975</v>
      </c>
      <c r="M30">
        <v>91.2256</v>
      </c>
      <c r="N30">
        <v>118.125</v>
      </c>
      <c r="O30">
        <v>123.66562399999999</v>
      </c>
      <c r="P30">
        <v>139.31</v>
      </c>
      <c r="Q30">
        <v>11.901588</v>
      </c>
      <c r="R30">
        <v>22.403243</v>
      </c>
      <c r="S30">
        <v>14.024535999999999</v>
      </c>
      <c r="T30">
        <v>0</v>
      </c>
      <c r="U30">
        <v>416.25</v>
      </c>
      <c r="V30">
        <v>4.6195000000000004</v>
      </c>
      <c r="W30">
        <v>14.4811</v>
      </c>
      <c r="X30">
        <v>72.470100000000002</v>
      </c>
      <c r="Y30">
        <v>0</v>
      </c>
      <c r="Z30">
        <v>6.5537999999999998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36.481999999999999</v>
      </c>
      <c r="AG30">
        <v>39.515999999999998</v>
      </c>
      <c r="AH30">
        <v>152.94049999999999</v>
      </c>
      <c r="AI30">
        <v>7.6379999999999999</v>
      </c>
      <c r="AJ30">
        <v>0</v>
      </c>
      <c r="AK30">
        <v>50.886899999999997</v>
      </c>
      <c r="AL30">
        <v>83.664000000000001</v>
      </c>
      <c r="AM30">
        <v>15.804048</v>
      </c>
      <c r="AN30">
        <v>0.99475999999999998</v>
      </c>
      <c r="AO30">
        <v>26.46</v>
      </c>
      <c r="AP30">
        <v>11.7852</v>
      </c>
      <c r="AQ30">
        <v>66.528000000000006</v>
      </c>
      <c r="AR30">
        <v>46.92</v>
      </c>
      <c r="AS30">
        <v>31.612200000000001</v>
      </c>
      <c r="AT30">
        <v>14.999976999999999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2267.9762839999994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188.44998899999999</v>
      </c>
      <c r="L31">
        <v>240.9975</v>
      </c>
      <c r="M31">
        <v>91.2256</v>
      </c>
      <c r="N31">
        <v>118.125</v>
      </c>
      <c r="O31">
        <v>123.66562399999999</v>
      </c>
      <c r="P31">
        <v>139.31</v>
      </c>
      <c r="Q31">
        <v>11.901588</v>
      </c>
      <c r="R31">
        <v>20.532553</v>
      </c>
      <c r="S31">
        <v>14.024535999999999</v>
      </c>
      <c r="T31">
        <v>0</v>
      </c>
      <c r="U31">
        <v>416.25</v>
      </c>
      <c r="V31">
        <v>4.6195000000000004</v>
      </c>
      <c r="W31">
        <v>14.4811</v>
      </c>
      <c r="X31">
        <v>72.470100000000002</v>
      </c>
      <c r="Y31">
        <v>0</v>
      </c>
      <c r="Z31">
        <v>6.5537999999999998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36.481999999999999</v>
      </c>
      <c r="AG31">
        <v>39.515999999999998</v>
      </c>
      <c r="AH31">
        <v>152.94049999999999</v>
      </c>
      <c r="AI31">
        <v>3.1825000000000001</v>
      </c>
      <c r="AJ31">
        <v>0</v>
      </c>
      <c r="AK31">
        <v>50.886899999999997</v>
      </c>
      <c r="AL31">
        <v>83.664000000000001</v>
      </c>
      <c r="AM31">
        <v>15.804048</v>
      </c>
      <c r="AN31">
        <v>0.99475999999999998</v>
      </c>
      <c r="AO31">
        <v>26.46</v>
      </c>
      <c r="AP31">
        <v>11.7852</v>
      </c>
      <c r="AQ31">
        <v>66.528000000000006</v>
      </c>
      <c r="AR31">
        <v>46.92</v>
      </c>
      <c r="AS31">
        <v>31.612200000000001</v>
      </c>
      <c r="AT31">
        <v>14.999976999999999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2266.6441589999995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188.42031700000001</v>
      </c>
      <c r="L32">
        <v>240.9975</v>
      </c>
      <c r="M32">
        <v>91.2256</v>
      </c>
      <c r="N32">
        <v>118.125</v>
      </c>
      <c r="O32">
        <v>123.66562399999999</v>
      </c>
      <c r="P32">
        <v>139.31</v>
      </c>
      <c r="Q32">
        <v>11.901588</v>
      </c>
      <c r="R32">
        <v>20.532553</v>
      </c>
      <c r="S32">
        <v>14.024535999999999</v>
      </c>
      <c r="T32">
        <v>0</v>
      </c>
      <c r="U32">
        <v>416.25</v>
      </c>
      <c r="V32">
        <v>4.6195000000000004</v>
      </c>
      <c r="W32">
        <v>14.4811</v>
      </c>
      <c r="X32">
        <v>72.470100000000002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36.481999999999999</v>
      </c>
      <c r="AG32">
        <v>39.515999999999998</v>
      </c>
      <c r="AH32">
        <v>152.94049999999999</v>
      </c>
      <c r="AI32">
        <v>3.1825000000000001</v>
      </c>
      <c r="AJ32">
        <v>0</v>
      </c>
      <c r="AK32">
        <v>50.886899999999997</v>
      </c>
      <c r="AL32">
        <v>83.664000000000001</v>
      </c>
      <c r="AM32">
        <v>15.804048</v>
      </c>
      <c r="AN32">
        <v>0.99475999999999998</v>
      </c>
      <c r="AO32">
        <v>26.46</v>
      </c>
      <c r="AP32">
        <v>11.7852</v>
      </c>
      <c r="AQ32">
        <v>66.528000000000006</v>
      </c>
      <c r="AR32">
        <v>46.92</v>
      </c>
      <c r="AS32">
        <v>31.612200000000001</v>
      </c>
      <c r="AT32">
        <v>14.999976999999999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2276.6144869999994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188.44998899999999</v>
      </c>
      <c r="L33">
        <v>240.9975</v>
      </c>
      <c r="M33">
        <v>91.2256</v>
      </c>
      <c r="N33">
        <v>118.125</v>
      </c>
      <c r="O33">
        <v>123.66562399999999</v>
      </c>
      <c r="P33">
        <v>139.31</v>
      </c>
      <c r="Q33">
        <v>11.901588</v>
      </c>
      <c r="R33">
        <v>20.532553</v>
      </c>
      <c r="S33">
        <v>14.024535999999999</v>
      </c>
      <c r="T33">
        <v>0</v>
      </c>
      <c r="U33">
        <v>416.25</v>
      </c>
      <c r="V33">
        <v>4.6195000000000004</v>
      </c>
      <c r="W33">
        <v>14.4811</v>
      </c>
      <c r="X33">
        <v>72.470100000000002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36.481999999999999</v>
      </c>
      <c r="AG33">
        <v>39.515999999999998</v>
      </c>
      <c r="AH33">
        <v>152.94049999999999</v>
      </c>
      <c r="AI33">
        <v>3.1825000000000001</v>
      </c>
      <c r="AJ33">
        <v>0</v>
      </c>
      <c r="AK33">
        <v>50.886899999999997</v>
      </c>
      <c r="AL33">
        <v>83.664000000000001</v>
      </c>
      <c r="AM33">
        <v>15.804048</v>
      </c>
      <c r="AN33">
        <v>0.99475999999999998</v>
      </c>
      <c r="AO33">
        <v>26.46</v>
      </c>
      <c r="AP33">
        <v>11.7852</v>
      </c>
      <c r="AQ33">
        <v>66.528000000000006</v>
      </c>
      <c r="AR33">
        <v>46.92</v>
      </c>
      <c r="AS33">
        <v>31.612200000000001</v>
      </c>
      <c r="AT33">
        <v>14.999976999999999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2286.6441589999995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188.42031700000001</v>
      </c>
      <c r="L34">
        <v>240.9975</v>
      </c>
      <c r="M34">
        <v>91.2256</v>
      </c>
      <c r="N34">
        <v>118.125</v>
      </c>
      <c r="O34">
        <v>123.66562399999999</v>
      </c>
      <c r="P34">
        <v>139.31</v>
      </c>
      <c r="Q34">
        <v>11.901588</v>
      </c>
      <c r="R34">
        <v>20.532553</v>
      </c>
      <c r="S34">
        <v>14.024535999999999</v>
      </c>
      <c r="T34">
        <v>0</v>
      </c>
      <c r="U34">
        <v>416.25</v>
      </c>
      <c r="V34">
        <v>4.6195000000000004</v>
      </c>
      <c r="W34">
        <v>14.4811</v>
      </c>
      <c r="X34">
        <v>72.470100000000002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36.481999999999999</v>
      </c>
      <c r="AG34">
        <v>39.515999999999998</v>
      </c>
      <c r="AH34">
        <v>152.94049999999999</v>
      </c>
      <c r="AI34">
        <v>3.1825000000000001</v>
      </c>
      <c r="AJ34">
        <v>0</v>
      </c>
      <c r="AK34">
        <v>50.886899999999997</v>
      </c>
      <c r="AL34">
        <v>83.664000000000001</v>
      </c>
      <c r="AM34">
        <v>15.804048</v>
      </c>
      <c r="AN34">
        <v>0.99475999999999998</v>
      </c>
      <c r="AO34">
        <v>26.46</v>
      </c>
      <c r="AP34">
        <v>11.7852</v>
      </c>
      <c r="AQ34">
        <v>66.528000000000006</v>
      </c>
      <c r="AR34">
        <v>46.92</v>
      </c>
      <c r="AS34">
        <v>31.612200000000001</v>
      </c>
      <c r="AT34">
        <v>14.999976999999999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2296.6144869999994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188.44998899999999</v>
      </c>
      <c r="L35">
        <v>240.9975</v>
      </c>
      <c r="M35">
        <v>91.2256</v>
      </c>
      <c r="N35">
        <v>118.125</v>
      </c>
      <c r="O35">
        <v>123.66562399999999</v>
      </c>
      <c r="P35">
        <v>139.31</v>
      </c>
      <c r="Q35">
        <v>11.882952</v>
      </c>
      <c r="R35">
        <v>18.841384000000001</v>
      </c>
      <c r="S35">
        <v>14.024535999999999</v>
      </c>
      <c r="T35">
        <v>0</v>
      </c>
      <c r="U35">
        <v>416.25</v>
      </c>
      <c r="V35">
        <v>4.6195000000000004</v>
      </c>
      <c r="W35">
        <v>14.4811</v>
      </c>
      <c r="X35">
        <v>72.470100000000002</v>
      </c>
      <c r="Y35">
        <v>0</v>
      </c>
      <c r="Z35">
        <v>6.5537999999999998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36.481999999999999</v>
      </c>
      <c r="AG35">
        <v>39.515999999999998</v>
      </c>
      <c r="AH35">
        <v>152.94049999999999</v>
      </c>
      <c r="AI35">
        <v>3.1825000000000001</v>
      </c>
      <c r="AJ35">
        <v>0</v>
      </c>
      <c r="AK35">
        <v>50.886899999999997</v>
      </c>
      <c r="AL35">
        <v>83.664000000000001</v>
      </c>
      <c r="AM35">
        <v>15.804048</v>
      </c>
      <c r="AN35">
        <v>0.99475999999999998</v>
      </c>
      <c r="AO35">
        <v>26.46</v>
      </c>
      <c r="AP35">
        <v>11.7852</v>
      </c>
      <c r="AQ35">
        <v>66.528000000000006</v>
      </c>
      <c r="AR35">
        <v>46.92</v>
      </c>
      <c r="AS35">
        <v>31.612200000000001</v>
      </c>
      <c r="AT35">
        <v>14.999976999999999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2309.9343539999995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188.42031700000001</v>
      </c>
      <c r="L36">
        <v>240.9975</v>
      </c>
      <c r="M36">
        <v>91.2256</v>
      </c>
      <c r="N36">
        <v>118.125</v>
      </c>
      <c r="O36">
        <v>123.66562399999999</v>
      </c>
      <c r="P36">
        <v>139.31</v>
      </c>
      <c r="Q36">
        <v>11.882952</v>
      </c>
      <c r="R36">
        <v>18.841384000000001</v>
      </c>
      <c r="S36">
        <v>14.024535999999999</v>
      </c>
      <c r="T36">
        <v>0</v>
      </c>
      <c r="U36">
        <v>416.25</v>
      </c>
      <c r="V36">
        <v>4.6195000000000004</v>
      </c>
      <c r="W36">
        <v>14.4811</v>
      </c>
      <c r="X36">
        <v>72.470100000000002</v>
      </c>
      <c r="Y36">
        <v>0</v>
      </c>
      <c r="Z36">
        <v>6.5537999999999998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36.481999999999999</v>
      </c>
      <c r="AG36">
        <v>39.515999999999998</v>
      </c>
      <c r="AH36">
        <v>152.94049999999999</v>
      </c>
      <c r="AI36">
        <v>3.1825000000000001</v>
      </c>
      <c r="AJ36">
        <v>0</v>
      </c>
      <c r="AK36">
        <v>50.886899999999997</v>
      </c>
      <c r="AL36">
        <v>83.664000000000001</v>
      </c>
      <c r="AM36">
        <v>15.804048</v>
      </c>
      <c r="AN36">
        <v>0.99475999999999998</v>
      </c>
      <c r="AO36">
        <v>26.46</v>
      </c>
      <c r="AP36">
        <v>11.7852</v>
      </c>
      <c r="AQ36">
        <v>66.528000000000006</v>
      </c>
      <c r="AR36">
        <v>46.92</v>
      </c>
      <c r="AS36">
        <v>31.612200000000001</v>
      </c>
      <c r="AT36">
        <v>14.999976999999999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2324.9046819999994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188.44998899999999</v>
      </c>
      <c r="L37">
        <v>240.9975</v>
      </c>
      <c r="M37">
        <v>91.2256</v>
      </c>
      <c r="N37">
        <v>118.125</v>
      </c>
      <c r="O37">
        <v>123.66562399999999</v>
      </c>
      <c r="P37">
        <v>139.31</v>
      </c>
      <c r="Q37">
        <v>11.882952</v>
      </c>
      <c r="R37">
        <v>18.862767999999999</v>
      </c>
      <c r="S37">
        <v>14.024535999999999</v>
      </c>
      <c r="T37">
        <v>0</v>
      </c>
      <c r="U37">
        <v>416.25</v>
      </c>
      <c r="V37">
        <v>4.6195000000000004</v>
      </c>
      <c r="W37">
        <v>14.4811</v>
      </c>
      <c r="X37">
        <v>72.470100000000002</v>
      </c>
      <c r="Y37">
        <v>0</v>
      </c>
      <c r="Z37">
        <v>6.5537999999999998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35.496000000000002</v>
      </c>
      <c r="AG37">
        <v>39.515999999999998</v>
      </c>
      <c r="AH37">
        <v>152.94049999999999</v>
      </c>
      <c r="AI37">
        <v>3.1825000000000001</v>
      </c>
      <c r="AJ37">
        <v>0</v>
      </c>
      <c r="AK37">
        <v>50.886899999999997</v>
      </c>
      <c r="AL37">
        <v>83.664000000000001</v>
      </c>
      <c r="AM37">
        <v>15.804048</v>
      </c>
      <c r="AN37">
        <v>0.99475999999999998</v>
      </c>
      <c r="AO37">
        <v>26.46</v>
      </c>
      <c r="AP37">
        <v>11.7852</v>
      </c>
      <c r="AQ37">
        <v>66.528000000000006</v>
      </c>
      <c r="AR37">
        <v>46.92</v>
      </c>
      <c r="AS37">
        <v>31.612200000000001</v>
      </c>
      <c r="AT37">
        <v>14.999976999999999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2332.9697379999993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188.42031700000001</v>
      </c>
      <c r="L38">
        <v>240.9975</v>
      </c>
      <c r="M38">
        <v>91.2256</v>
      </c>
      <c r="N38">
        <v>118.125</v>
      </c>
      <c r="O38">
        <v>123.66562399999999</v>
      </c>
      <c r="P38">
        <v>139.31</v>
      </c>
      <c r="Q38">
        <v>11.882952</v>
      </c>
      <c r="R38">
        <v>18.862767999999999</v>
      </c>
      <c r="S38">
        <v>14.024535999999999</v>
      </c>
      <c r="T38">
        <v>0</v>
      </c>
      <c r="U38">
        <v>416.25</v>
      </c>
      <c r="V38">
        <v>4.6195000000000004</v>
      </c>
      <c r="W38">
        <v>14.4811</v>
      </c>
      <c r="X38">
        <v>72.470100000000002</v>
      </c>
      <c r="Y38">
        <v>0</v>
      </c>
      <c r="Z38">
        <v>6.5537999999999998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35.496000000000002</v>
      </c>
      <c r="AG38">
        <v>39.515999999999998</v>
      </c>
      <c r="AH38">
        <v>152.94049999999999</v>
      </c>
      <c r="AI38">
        <v>3.1825000000000001</v>
      </c>
      <c r="AJ38">
        <v>0</v>
      </c>
      <c r="AK38">
        <v>50.886899999999997</v>
      </c>
      <c r="AL38">
        <v>83.664000000000001</v>
      </c>
      <c r="AM38">
        <v>15.804048</v>
      </c>
      <c r="AN38">
        <v>0.99475999999999998</v>
      </c>
      <c r="AO38">
        <v>26.46</v>
      </c>
      <c r="AP38">
        <v>11.7852</v>
      </c>
      <c r="AQ38">
        <v>66.528000000000006</v>
      </c>
      <c r="AR38">
        <v>46.92</v>
      </c>
      <c r="AS38">
        <v>31.612200000000001</v>
      </c>
      <c r="AT38">
        <v>14.999976999999999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2332.9400659999992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188.448599</v>
      </c>
      <c r="L39">
        <v>240.9975</v>
      </c>
      <c r="M39">
        <v>91.2256</v>
      </c>
      <c r="N39">
        <v>118.125</v>
      </c>
      <c r="O39">
        <v>123.66562399999999</v>
      </c>
      <c r="P39">
        <v>139.31</v>
      </c>
      <c r="Q39">
        <v>11.901588</v>
      </c>
      <c r="R39">
        <v>18.862767999999999</v>
      </c>
      <c r="S39">
        <v>14.024535999999999</v>
      </c>
      <c r="T39">
        <v>0</v>
      </c>
      <c r="U39">
        <v>416.25</v>
      </c>
      <c r="V39">
        <v>4.6195000000000004</v>
      </c>
      <c r="W39">
        <v>14.4811</v>
      </c>
      <c r="X39">
        <v>72.470100000000002</v>
      </c>
      <c r="Y39">
        <v>0</v>
      </c>
      <c r="Z39">
        <v>6.5537999999999998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35.496000000000002</v>
      </c>
      <c r="AG39">
        <v>39.515999999999998</v>
      </c>
      <c r="AH39">
        <v>152.94049999999999</v>
      </c>
      <c r="AI39">
        <v>15.9125</v>
      </c>
      <c r="AJ39">
        <v>0</v>
      </c>
      <c r="AK39">
        <v>50.886899999999997</v>
      </c>
      <c r="AL39">
        <v>83.664000000000001</v>
      </c>
      <c r="AM39">
        <v>15.804048</v>
      </c>
      <c r="AN39">
        <v>0.99475999999999998</v>
      </c>
      <c r="AO39">
        <v>26.46</v>
      </c>
      <c r="AP39">
        <v>11.7852</v>
      </c>
      <c r="AQ39">
        <v>66.528000000000006</v>
      </c>
      <c r="AR39">
        <v>46.92</v>
      </c>
      <c r="AS39">
        <v>31.612200000000001</v>
      </c>
      <c r="AT39">
        <v>14.999976999999999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2345.7169839999992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188.448599</v>
      </c>
      <c r="L40">
        <v>240.9975</v>
      </c>
      <c r="M40">
        <v>91.2256</v>
      </c>
      <c r="N40">
        <v>118.125</v>
      </c>
      <c r="O40">
        <v>123.66562399999999</v>
      </c>
      <c r="P40">
        <v>139.31</v>
      </c>
      <c r="Q40">
        <v>11.901588</v>
      </c>
      <c r="R40">
        <v>18.862767999999999</v>
      </c>
      <c r="S40">
        <v>14.024535999999999</v>
      </c>
      <c r="T40">
        <v>0</v>
      </c>
      <c r="U40">
        <v>416.25</v>
      </c>
      <c r="V40">
        <v>4.6195000000000004</v>
      </c>
      <c r="W40">
        <v>14.4811</v>
      </c>
      <c r="X40">
        <v>72.470100000000002</v>
      </c>
      <c r="Y40">
        <v>0</v>
      </c>
      <c r="Z40">
        <v>6.5537999999999998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35.496000000000002</v>
      </c>
      <c r="AG40">
        <v>39.515999999999998</v>
      </c>
      <c r="AH40">
        <v>152.94049999999999</v>
      </c>
      <c r="AI40">
        <v>15.9125</v>
      </c>
      <c r="AJ40">
        <v>0</v>
      </c>
      <c r="AK40">
        <v>50.886899999999997</v>
      </c>
      <c r="AL40">
        <v>83.664000000000001</v>
      </c>
      <c r="AM40">
        <v>15.804048</v>
      </c>
      <c r="AN40">
        <v>0.99475999999999998</v>
      </c>
      <c r="AO40">
        <v>26.46</v>
      </c>
      <c r="AP40">
        <v>11.7852</v>
      </c>
      <c r="AQ40">
        <v>66.528000000000006</v>
      </c>
      <c r="AR40">
        <v>46.92</v>
      </c>
      <c r="AS40">
        <v>31.612200000000001</v>
      </c>
      <c r="AT40">
        <v>14.999976999999999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2345.7169839999992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188.42037099999999</v>
      </c>
      <c r="L41">
        <v>240.9975</v>
      </c>
      <c r="M41">
        <v>91.2256</v>
      </c>
      <c r="N41">
        <v>118.125</v>
      </c>
      <c r="O41">
        <v>123.66562399999999</v>
      </c>
      <c r="P41">
        <v>139.31</v>
      </c>
      <c r="Q41">
        <v>11.901588</v>
      </c>
      <c r="R41">
        <v>22.867640999999999</v>
      </c>
      <c r="S41">
        <v>14.024535999999999</v>
      </c>
      <c r="T41">
        <v>0</v>
      </c>
      <c r="U41">
        <v>416.25</v>
      </c>
      <c r="V41">
        <v>8.9914000000000005</v>
      </c>
      <c r="W41">
        <v>24.725200000000001</v>
      </c>
      <c r="X41">
        <v>97.729200000000006</v>
      </c>
      <c r="Y41">
        <v>0</v>
      </c>
      <c r="Z41">
        <v>6.5537999999999998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35.496000000000002</v>
      </c>
      <c r="AG41">
        <v>39.515999999999998</v>
      </c>
      <c r="AH41">
        <v>152.94049999999999</v>
      </c>
      <c r="AI41">
        <v>15.9125</v>
      </c>
      <c r="AJ41">
        <v>0</v>
      </c>
      <c r="AK41">
        <v>50.886899999999997</v>
      </c>
      <c r="AL41">
        <v>83.664000000000001</v>
      </c>
      <c r="AM41">
        <v>15.804048</v>
      </c>
      <c r="AN41">
        <v>0.99475999999999998</v>
      </c>
      <c r="AO41">
        <v>24.99</v>
      </c>
      <c r="AP41">
        <v>11.7852</v>
      </c>
      <c r="AQ41">
        <v>66.528000000000006</v>
      </c>
      <c r="AR41">
        <v>46.92</v>
      </c>
      <c r="AS41">
        <v>31.612200000000001</v>
      </c>
      <c r="AT41">
        <v>14.999976999999999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2388.0987289999994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189.61869999999999</v>
      </c>
      <c r="L42">
        <v>240.9975</v>
      </c>
      <c r="M42">
        <v>91.2256</v>
      </c>
      <c r="N42">
        <v>118.125</v>
      </c>
      <c r="O42">
        <v>123.66562399999999</v>
      </c>
      <c r="P42">
        <v>139.31</v>
      </c>
      <c r="Q42">
        <v>11.901588</v>
      </c>
      <c r="R42">
        <v>22.867640999999999</v>
      </c>
      <c r="S42">
        <v>14.024535999999999</v>
      </c>
      <c r="T42">
        <v>0</v>
      </c>
      <c r="U42">
        <v>416.25</v>
      </c>
      <c r="V42">
        <v>8.9914000000000005</v>
      </c>
      <c r="W42">
        <v>24.725200000000001</v>
      </c>
      <c r="X42">
        <v>97.729200000000006</v>
      </c>
      <c r="Y42">
        <v>0</v>
      </c>
      <c r="Z42">
        <v>6.5537999999999998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35.496000000000002</v>
      </c>
      <c r="AG42">
        <v>39.515999999999998</v>
      </c>
      <c r="AH42">
        <v>152.94049999999999</v>
      </c>
      <c r="AI42">
        <v>15.9125</v>
      </c>
      <c r="AJ42">
        <v>0</v>
      </c>
      <c r="AK42">
        <v>50.886899999999997</v>
      </c>
      <c r="AL42">
        <v>83.664000000000001</v>
      </c>
      <c r="AM42">
        <v>15.804048</v>
      </c>
      <c r="AN42">
        <v>0.99475999999999998</v>
      </c>
      <c r="AO42">
        <v>24.99</v>
      </c>
      <c r="AP42">
        <v>11.7852</v>
      </c>
      <c r="AQ42">
        <v>66.528000000000006</v>
      </c>
      <c r="AR42">
        <v>46.92</v>
      </c>
      <c r="AS42">
        <v>31.612200000000001</v>
      </c>
      <c r="AT42">
        <v>14.999976999999999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2389.2970579999997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189.61869999999999</v>
      </c>
      <c r="L43">
        <v>270.9975</v>
      </c>
      <c r="M43">
        <v>91.2256</v>
      </c>
      <c r="N43">
        <v>118.125</v>
      </c>
      <c r="O43">
        <v>123.66562399999999</v>
      </c>
      <c r="P43">
        <v>139.31</v>
      </c>
      <c r="Q43">
        <v>11.976470000000001</v>
      </c>
      <c r="R43">
        <v>22.867640999999999</v>
      </c>
      <c r="S43">
        <v>14.467758</v>
      </c>
      <c r="T43">
        <v>0</v>
      </c>
      <c r="U43">
        <v>416.25</v>
      </c>
      <c r="V43">
        <v>8.9914000000000005</v>
      </c>
      <c r="W43">
        <v>24.725200000000001</v>
      </c>
      <c r="X43">
        <v>97.729200000000006</v>
      </c>
      <c r="Y43">
        <v>0</v>
      </c>
      <c r="Z43">
        <v>6.5537999999999998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35.496000000000002</v>
      </c>
      <c r="AG43">
        <v>39.515999999999998</v>
      </c>
      <c r="AH43">
        <v>152.94049999999999</v>
      </c>
      <c r="AI43">
        <v>15.9125</v>
      </c>
      <c r="AJ43">
        <v>0</v>
      </c>
      <c r="AK43">
        <v>50.886899999999997</v>
      </c>
      <c r="AL43">
        <v>83.664000000000001</v>
      </c>
      <c r="AM43">
        <v>15.804048</v>
      </c>
      <c r="AN43">
        <v>0.99475999999999998</v>
      </c>
      <c r="AO43">
        <v>24.99</v>
      </c>
      <c r="AP43">
        <v>11.7852</v>
      </c>
      <c r="AQ43">
        <v>66.528000000000006</v>
      </c>
      <c r="AR43">
        <v>46.92</v>
      </c>
      <c r="AS43">
        <v>32.419319999999999</v>
      </c>
      <c r="AT43">
        <v>14.999976999999999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2420.6222819999994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189.61869999999999</v>
      </c>
      <c r="L44">
        <v>300.9975</v>
      </c>
      <c r="M44">
        <v>91.2256</v>
      </c>
      <c r="N44">
        <v>118.125</v>
      </c>
      <c r="O44">
        <v>123.66562399999999</v>
      </c>
      <c r="P44">
        <v>139.31</v>
      </c>
      <c r="Q44">
        <v>11.976470000000001</v>
      </c>
      <c r="R44">
        <v>22.867640999999999</v>
      </c>
      <c r="S44">
        <v>14.467758</v>
      </c>
      <c r="T44">
        <v>0</v>
      </c>
      <c r="U44">
        <v>416.25</v>
      </c>
      <c r="V44">
        <v>8.9914000000000005</v>
      </c>
      <c r="W44">
        <v>24.725200000000001</v>
      </c>
      <c r="X44">
        <v>97.729200000000006</v>
      </c>
      <c r="Y44">
        <v>0</v>
      </c>
      <c r="Z44">
        <v>6.5537999999999998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35.496000000000002</v>
      </c>
      <c r="AG44">
        <v>39.515999999999998</v>
      </c>
      <c r="AH44">
        <v>152.94049999999999</v>
      </c>
      <c r="AI44">
        <v>15.9125</v>
      </c>
      <c r="AJ44">
        <v>0</v>
      </c>
      <c r="AK44">
        <v>50.886899999999997</v>
      </c>
      <c r="AL44">
        <v>83.664000000000001</v>
      </c>
      <c r="AM44">
        <v>15.804048</v>
      </c>
      <c r="AN44">
        <v>0.99475999999999998</v>
      </c>
      <c r="AO44">
        <v>24.99</v>
      </c>
      <c r="AP44">
        <v>11.7852</v>
      </c>
      <c r="AQ44">
        <v>66.528000000000006</v>
      </c>
      <c r="AR44">
        <v>46.92</v>
      </c>
      <c r="AS44">
        <v>32.419319999999999</v>
      </c>
      <c r="AT44">
        <v>14.999976999999999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2450.6222819999998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189.61869999999999</v>
      </c>
      <c r="L45">
        <v>320.9975</v>
      </c>
      <c r="M45">
        <v>91.2256</v>
      </c>
      <c r="N45">
        <v>118.125</v>
      </c>
      <c r="O45">
        <v>123.66562399999999</v>
      </c>
      <c r="P45">
        <v>139.31</v>
      </c>
      <c r="Q45">
        <v>11.980589999999999</v>
      </c>
      <c r="R45">
        <v>22.867640999999999</v>
      </c>
      <c r="S45">
        <v>14.467758</v>
      </c>
      <c r="T45">
        <v>0</v>
      </c>
      <c r="U45">
        <v>418.61320000000001</v>
      </c>
      <c r="V45">
        <v>8.9914000000000005</v>
      </c>
      <c r="W45">
        <v>24.725200000000001</v>
      </c>
      <c r="X45">
        <v>97.729200000000006</v>
      </c>
      <c r="Y45">
        <v>0</v>
      </c>
      <c r="Z45">
        <v>6.5537999999999998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35.496000000000002</v>
      </c>
      <c r="AG45">
        <v>39.515999999999998</v>
      </c>
      <c r="AH45">
        <v>152.94049999999999</v>
      </c>
      <c r="AI45">
        <v>15.9125</v>
      </c>
      <c r="AJ45">
        <v>0</v>
      </c>
      <c r="AK45">
        <v>50.886899999999997</v>
      </c>
      <c r="AL45">
        <v>83.664000000000001</v>
      </c>
      <c r="AM45">
        <v>15.804048</v>
      </c>
      <c r="AN45">
        <v>0.99475999999999998</v>
      </c>
      <c r="AO45">
        <v>24.99</v>
      </c>
      <c r="AP45">
        <v>11.7852</v>
      </c>
      <c r="AQ45">
        <v>66.528000000000006</v>
      </c>
      <c r="AR45">
        <v>46.92</v>
      </c>
      <c r="AS45">
        <v>32.419319999999999</v>
      </c>
      <c r="AT45">
        <v>14.999976999999999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2472.9896019999996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189.61869999999999</v>
      </c>
      <c r="L46">
        <v>340.9975</v>
      </c>
      <c r="M46">
        <v>91.2256</v>
      </c>
      <c r="N46">
        <v>118.125</v>
      </c>
      <c r="O46">
        <v>123.66562399999999</v>
      </c>
      <c r="P46">
        <v>139.31</v>
      </c>
      <c r="Q46">
        <v>11.980589999999999</v>
      </c>
      <c r="R46">
        <v>22.867640999999999</v>
      </c>
      <c r="S46">
        <v>14.467758</v>
      </c>
      <c r="T46">
        <v>0</v>
      </c>
      <c r="U46">
        <v>418.77</v>
      </c>
      <c r="V46">
        <v>8.9914000000000005</v>
      </c>
      <c r="W46">
        <v>24.725200000000001</v>
      </c>
      <c r="X46">
        <v>97.729200000000006</v>
      </c>
      <c r="Y46">
        <v>0</v>
      </c>
      <c r="Z46">
        <v>6.5537999999999998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35.496000000000002</v>
      </c>
      <c r="AG46">
        <v>39.515999999999998</v>
      </c>
      <c r="AH46">
        <v>152.94049999999999</v>
      </c>
      <c r="AI46">
        <v>15.9125</v>
      </c>
      <c r="AJ46">
        <v>0</v>
      </c>
      <c r="AK46">
        <v>50.886899999999997</v>
      </c>
      <c r="AL46">
        <v>83.664000000000001</v>
      </c>
      <c r="AM46">
        <v>15.804048</v>
      </c>
      <c r="AN46">
        <v>0.99475999999999998</v>
      </c>
      <c r="AO46">
        <v>24.99</v>
      </c>
      <c r="AP46">
        <v>11.7852</v>
      </c>
      <c r="AQ46">
        <v>66.528000000000006</v>
      </c>
      <c r="AR46">
        <v>51.887999999999998</v>
      </c>
      <c r="AS46">
        <v>32.419319999999999</v>
      </c>
      <c r="AT46">
        <v>14.999976999999999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2498.1144019999992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189.61869999999999</v>
      </c>
      <c r="L47">
        <v>360.9975</v>
      </c>
      <c r="M47">
        <v>91.2256</v>
      </c>
      <c r="N47">
        <v>118.125</v>
      </c>
      <c r="O47">
        <v>123.66562399999999</v>
      </c>
      <c r="P47">
        <v>139.31</v>
      </c>
      <c r="Q47">
        <v>11.980589999999999</v>
      </c>
      <c r="R47">
        <v>22.839358000000001</v>
      </c>
      <c r="S47">
        <v>14.462991000000001</v>
      </c>
      <c r="T47">
        <v>0</v>
      </c>
      <c r="U47">
        <v>418.77</v>
      </c>
      <c r="V47">
        <v>8.9914000000000005</v>
      </c>
      <c r="W47">
        <v>24.725200000000001</v>
      </c>
      <c r="X47">
        <v>97.729200000000006</v>
      </c>
      <c r="Y47">
        <v>0</v>
      </c>
      <c r="Z47">
        <v>6.5537999999999998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35.496000000000002</v>
      </c>
      <c r="AG47">
        <v>39.515999999999998</v>
      </c>
      <c r="AH47">
        <v>152.94049999999999</v>
      </c>
      <c r="AI47">
        <v>15.9125</v>
      </c>
      <c r="AJ47">
        <v>0</v>
      </c>
      <c r="AK47">
        <v>50.886899999999997</v>
      </c>
      <c r="AL47">
        <v>83.664000000000001</v>
      </c>
      <c r="AM47">
        <v>15.804048</v>
      </c>
      <c r="AN47">
        <v>0.99475999999999998</v>
      </c>
      <c r="AO47">
        <v>24.99</v>
      </c>
      <c r="AP47">
        <v>11.7852</v>
      </c>
      <c r="AQ47">
        <v>66.528000000000006</v>
      </c>
      <c r="AR47">
        <v>51.887999999999998</v>
      </c>
      <c r="AS47">
        <v>31.612200000000001</v>
      </c>
      <c r="AT47">
        <v>14.999976999999999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2517.2742319999993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189.61869999999999</v>
      </c>
      <c r="L48">
        <v>370.9975</v>
      </c>
      <c r="M48">
        <v>91.2256</v>
      </c>
      <c r="N48">
        <v>118.125</v>
      </c>
      <c r="O48">
        <v>123.66562399999999</v>
      </c>
      <c r="P48">
        <v>139.31</v>
      </c>
      <c r="Q48">
        <v>11.980589999999999</v>
      </c>
      <c r="R48">
        <v>22.839358000000001</v>
      </c>
      <c r="S48">
        <v>14.462991000000001</v>
      </c>
      <c r="T48">
        <v>0</v>
      </c>
      <c r="U48">
        <v>418.77</v>
      </c>
      <c r="V48">
        <v>5.3719000000000001</v>
      </c>
      <c r="W48">
        <v>21.2441</v>
      </c>
      <c r="X48">
        <v>97.729200000000006</v>
      </c>
      <c r="Y48">
        <v>0</v>
      </c>
      <c r="Z48">
        <v>6.5537999999999998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35.496000000000002</v>
      </c>
      <c r="AG48">
        <v>39.515999999999998</v>
      </c>
      <c r="AH48">
        <v>152.94049999999999</v>
      </c>
      <c r="AI48">
        <v>15.9125</v>
      </c>
      <c r="AJ48">
        <v>0</v>
      </c>
      <c r="AK48">
        <v>50.886899999999997</v>
      </c>
      <c r="AL48">
        <v>83.664000000000001</v>
      </c>
      <c r="AM48">
        <v>15.804048</v>
      </c>
      <c r="AN48">
        <v>0.99475999999999998</v>
      </c>
      <c r="AO48">
        <v>24.99</v>
      </c>
      <c r="AP48">
        <v>11.7852</v>
      </c>
      <c r="AQ48">
        <v>66.528000000000006</v>
      </c>
      <c r="AR48">
        <v>46.92</v>
      </c>
      <c r="AS48">
        <v>31.612200000000001</v>
      </c>
      <c r="AT48">
        <v>14.999976999999999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97.75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2518.9556319999992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189.61869999999999</v>
      </c>
      <c r="L49">
        <v>390.9975</v>
      </c>
      <c r="M49">
        <v>91.2256</v>
      </c>
      <c r="N49">
        <v>118.125</v>
      </c>
      <c r="O49">
        <v>123.66562399999999</v>
      </c>
      <c r="P49">
        <v>139.31</v>
      </c>
      <c r="Q49">
        <v>11.980589999999999</v>
      </c>
      <c r="R49">
        <v>22.839358000000001</v>
      </c>
      <c r="S49">
        <v>14.462991000000001</v>
      </c>
      <c r="T49">
        <v>0</v>
      </c>
      <c r="U49">
        <v>418.77</v>
      </c>
      <c r="V49">
        <v>5.3719000000000001</v>
      </c>
      <c r="W49">
        <v>21.2441</v>
      </c>
      <c r="X49">
        <v>97.729200000000006</v>
      </c>
      <c r="Y49">
        <v>0</v>
      </c>
      <c r="Z49">
        <v>6.5537999999999998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35.496000000000002</v>
      </c>
      <c r="AG49">
        <v>39.515999999999998</v>
      </c>
      <c r="AH49">
        <v>152.94049999999999</v>
      </c>
      <c r="AI49">
        <v>15.9125</v>
      </c>
      <c r="AJ49">
        <v>0</v>
      </c>
      <c r="AK49">
        <v>50.886899999999997</v>
      </c>
      <c r="AL49">
        <v>83.664000000000001</v>
      </c>
      <c r="AM49">
        <v>15.804048</v>
      </c>
      <c r="AN49">
        <v>0.99475999999999998</v>
      </c>
      <c r="AO49">
        <v>24.99</v>
      </c>
      <c r="AP49">
        <v>11.7852</v>
      </c>
      <c r="AQ49">
        <v>66.528000000000006</v>
      </c>
      <c r="AR49">
        <v>46.92</v>
      </c>
      <c r="AS49">
        <v>31.612200000000001</v>
      </c>
      <c r="AT49">
        <v>14.999976999999999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100.25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2541.4556319999992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189.61869999999999</v>
      </c>
      <c r="L50">
        <v>390.9975</v>
      </c>
      <c r="M50">
        <v>91.2256</v>
      </c>
      <c r="N50">
        <v>118.125</v>
      </c>
      <c r="O50">
        <v>123.66562399999999</v>
      </c>
      <c r="P50">
        <v>139.31</v>
      </c>
      <c r="Q50">
        <v>11.980589999999999</v>
      </c>
      <c r="R50">
        <v>22.839358000000001</v>
      </c>
      <c r="S50">
        <v>14.462991000000001</v>
      </c>
      <c r="T50">
        <v>0</v>
      </c>
      <c r="U50">
        <v>418.77</v>
      </c>
      <c r="V50">
        <v>5.3719000000000001</v>
      </c>
      <c r="W50">
        <v>21.2441</v>
      </c>
      <c r="X50">
        <v>97.729200000000006</v>
      </c>
      <c r="Y50">
        <v>0</v>
      </c>
      <c r="Z50">
        <v>6.5537999999999998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35.496000000000002</v>
      </c>
      <c r="AG50">
        <v>39.515999999999998</v>
      </c>
      <c r="AH50">
        <v>152.94049999999999</v>
      </c>
      <c r="AI50">
        <v>15.9125</v>
      </c>
      <c r="AJ50">
        <v>0</v>
      </c>
      <c r="AK50">
        <v>50.886899999999997</v>
      </c>
      <c r="AL50">
        <v>83.664000000000001</v>
      </c>
      <c r="AM50">
        <v>15.804048</v>
      </c>
      <c r="AN50">
        <v>0.99475999999999998</v>
      </c>
      <c r="AO50">
        <v>24.99</v>
      </c>
      <c r="AP50">
        <v>11.7852</v>
      </c>
      <c r="AQ50">
        <v>66.528000000000006</v>
      </c>
      <c r="AR50">
        <v>46.92</v>
      </c>
      <c r="AS50">
        <v>31.612200000000001</v>
      </c>
      <c r="AT50">
        <v>14.999976999999999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101.5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2542.7056319999992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189.61869999999999</v>
      </c>
      <c r="L51">
        <v>390.9975</v>
      </c>
      <c r="M51">
        <v>91.2256</v>
      </c>
      <c r="N51">
        <v>118.125</v>
      </c>
      <c r="O51">
        <v>123.66562399999999</v>
      </c>
      <c r="P51">
        <v>139.31</v>
      </c>
      <c r="Q51">
        <v>11.976470000000001</v>
      </c>
      <c r="R51">
        <v>22.677105999999998</v>
      </c>
      <c r="S51">
        <v>14.462991000000001</v>
      </c>
      <c r="T51">
        <v>0</v>
      </c>
      <c r="U51">
        <v>418.77</v>
      </c>
      <c r="V51">
        <v>5.3719000000000001</v>
      </c>
      <c r="W51">
        <v>21.2441</v>
      </c>
      <c r="X51">
        <v>78.259100000000004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35.496000000000002</v>
      </c>
      <c r="AG51">
        <v>39.515999999999998</v>
      </c>
      <c r="AH51">
        <v>152.94049999999999</v>
      </c>
      <c r="AI51">
        <v>0</v>
      </c>
      <c r="AJ51">
        <v>0</v>
      </c>
      <c r="AK51">
        <v>50.886899999999997</v>
      </c>
      <c r="AL51">
        <v>83.664000000000001</v>
      </c>
      <c r="AM51">
        <v>15.804048</v>
      </c>
      <c r="AN51">
        <v>0.99475999999999998</v>
      </c>
      <c r="AO51">
        <v>24.99</v>
      </c>
      <c r="AP51">
        <v>11.7852</v>
      </c>
      <c r="AQ51">
        <v>67.031999999999996</v>
      </c>
      <c r="AR51">
        <v>46.92</v>
      </c>
      <c r="AS51">
        <v>31.612200000000001</v>
      </c>
      <c r="AT51">
        <v>14.999976999999999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2500.16066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189.61869999999999</v>
      </c>
      <c r="L52">
        <v>390.9975</v>
      </c>
      <c r="M52">
        <v>91.2256</v>
      </c>
      <c r="N52">
        <v>118.125</v>
      </c>
      <c r="O52">
        <v>123.66562399999999</v>
      </c>
      <c r="P52">
        <v>139.31</v>
      </c>
      <c r="Q52">
        <v>11.976470000000001</v>
      </c>
      <c r="R52">
        <v>22.677105999999998</v>
      </c>
      <c r="S52">
        <v>14.462991000000001</v>
      </c>
      <c r="T52">
        <v>0</v>
      </c>
      <c r="U52">
        <v>418.77</v>
      </c>
      <c r="V52">
        <v>5.3719000000000001</v>
      </c>
      <c r="W52">
        <v>21.2441</v>
      </c>
      <c r="X52">
        <v>78.259100000000004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35.496000000000002</v>
      </c>
      <c r="AG52">
        <v>39.515999999999998</v>
      </c>
      <c r="AH52">
        <v>152.94049999999999</v>
      </c>
      <c r="AI52">
        <v>0</v>
      </c>
      <c r="AJ52">
        <v>0</v>
      </c>
      <c r="AK52">
        <v>50.886899999999997</v>
      </c>
      <c r="AL52">
        <v>83.664000000000001</v>
      </c>
      <c r="AM52">
        <v>15.804048</v>
      </c>
      <c r="AN52">
        <v>0.99475999999999998</v>
      </c>
      <c r="AO52">
        <v>24.99</v>
      </c>
      <c r="AP52">
        <v>11.7852</v>
      </c>
      <c r="AQ52">
        <v>67.031999999999996</v>
      </c>
      <c r="AR52">
        <v>46.92</v>
      </c>
      <c r="AS52">
        <v>31.612200000000001</v>
      </c>
      <c r="AT52">
        <v>14.999976999999999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2500.16066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189.61869999999999</v>
      </c>
      <c r="L53">
        <v>390.9975</v>
      </c>
      <c r="M53">
        <v>91.2256</v>
      </c>
      <c r="N53">
        <v>118.125</v>
      </c>
      <c r="O53">
        <v>123.66562399999999</v>
      </c>
      <c r="P53">
        <v>139.31</v>
      </c>
      <c r="Q53">
        <v>12.132899999999999</v>
      </c>
      <c r="R53">
        <v>22.677105999999998</v>
      </c>
      <c r="S53">
        <v>14.462991000000001</v>
      </c>
      <c r="T53">
        <v>0</v>
      </c>
      <c r="U53">
        <v>418.77</v>
      </c>
      <c r="V53">
        <v>5.3719000000000001</v>
      </c>
      <c r="W53">
        <v>21.2441</v>
      </c>
      <c r="X53">
        <v>78.259100000000004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35.496000000000002</v>
      </c>
      <c r="AG53">
        <v>39.515999999999998</v>
      </c>
      <c r="AH53">
        <v>152.94049999999999</v>
      </c>
      <c r="AI53">
        <v>0</v>
      </c>
      <c r="AJ53">
        <v>0</v>
      </c>
      <c r="AK53">
        <v>50.886899999999997</v>
      </c>
      <c r="AL53">
        <v>83.664000000000001</v>
      </c>
      <c r="AM53">
        <v>15.804048</v>
      </c>
      <c r="AN53">
        <v>0.99475999999999998</v>
      </c>
      <c r="AO53">
        <v>24.99</v>
      </c>
      <c r="AP53">
        <v>11.7852</v>
      </c>
      <c r="AQ53">
        <v>67.031999999999996</v>
      </c>
      <c r="AR53">
        <v>46.92</v>
      </c>
      <c r="AS53">
        <v>31.612200000000001</v>
      </c>
      <c r="AT53">
        <v>14.999976999999999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2500.31709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189.61869999999999</v>
      </c>
      <c r="L54">
        <v>370.9975</v>
      </c>
      <c r="M54">
        <v>91.2256</v>
      </c>
      <c r="N54">
        <v>118.125</v>
      </c>
      <c r="O54">
        <v>123.66562399999999</v>
      </c>
      <c r="P54">
        <v>139.31</v>
      </c>
      <c r="Q54">
        <v>12.132899999999999</v>
      </c>
      <c r="R54">
        <v>22.677105999999998</v>
      </c>
      <c r="S54">
        <v>14.462991000000001</v>
      </c>
      <c r="T54">
        <v>0</v>
      </c>
      <c r="U54">
        <v>418.77</v>
      </c>
      <c r="V54">
        <v>5.3719000000000001</v>
      </c>
      <c r="W54">
        <v>21.2441</v>
      </c>
      <c r="X54">
        <v>78.259100000000004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35.496000000000002</v>
      </c>
      <c r="AG54">
        <v>39.515999999999998</v>
      </c>
      <c r="AH54">
        <v>152.94049999999999</v>
      </c>
      <c r="AI54">
        <v>0</v>
      </c>
      <c r="AJ54">
        <v>0</v>
      </c>
      <c r="AK54">
        <v>50.886899999999997</v>
      </c>
      <c r="AL54">
        <v>83.664000000000001</v>
      </c>
      <c r="AM54">
        <v>15.804048</v>
      </c>
      <c r="AN54">
        <v>0.99475999999999998</v>
      </c>
      <c r="AO54">
        <v>24.99</v>
      </c>
      <c r="AP54">
        <v>11.7852</v>
      </c>
      <c r="AQ54">
        <v>67.031999999999996</v>
      </c>
      <c r="AR54">
        <v>46.92</v>
      </c>
      <c r="AS54">
        <v>31.612200000000001</v>
      </c>
      <c r="AT54">
        <v>14.999976999999999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2480.31709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189.61869999999999</v>
      </c>
      <c r="L55">
        <v>344.98221999999998</v>
      </c>
      <c r="M55">
        <v>91.2256</v>
      </c>
      <c r="N55">
        <v>118.125</v>
      </c>
      <c r="O55">
        <v>123.66562399999999</v>
      </c>
      <c r="P55">
        <v>139.31</v>
      </c>
      <c r="Q55">
        <v>12.132899999999999</v>
      </c>
      <c r="R55">
        <v>22.677105999999998</v>
      </c>
      <c r="S55">
        <v>14.462991000000001</v>
      </c>
      <c r="T55">
        <v>0</v>
      </c>
      <c r="U55">
        <v>418.77</v>
      </c>
      <c r="V55">
        <v>5.3719000000000001</v>
      </c>
      <c r="W55">
        <v>21.2441</v>
      </c>
      <c r="X55">
        <v>78.259100000000004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35.496000000000002</v>
      </c>
      <c r="AG55">
        <v>39.515999999999998</v>
      </c>
      <c r="AH55">
        <v>152.94049999999999</v>
      </c>
      <c r="AI55">
        <v>0</v>
      </c>
      <c r="AJ55">
        <v>0</v>
      </c>
      <c r="AK55">
        <v>50.886899999999997</v>
      </c>
      <c r="AL55">
        <v>83.664000000000001</v>
      </c>
      <c r="AM55">
        <v>15.804048</v>
      </c>
      <c r="AN55">
        <v>0.99475999999999998</v>
      </c>
      <c r="AO55">
        <v>24.99</v>
      </c>
      <c r="AP55">
        <v>11.7852</v>
      </c>
      <c r="AQ55">
        <v>67.031999999999996</v>
      </c>
      <c r="AR55">
        <v>46.92</v>
      </c>
      <c r="AS55">
        <v>31.612200000000001</v>
      </c>
      <c r="AT55">
        <v>14.999976999999999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2485.3018099999999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189.61869999999999</v>
      </c>
      <c r="L56">
        <v>338.08222000000001</v>
      </c>
      <c r="M56">
        <v>91.2256</v>
      </c>
      <c r="N56">
        <v>118.125</v>
      </c>
      <c r="O56">
        <v>123.66562399999999</v>
      </c>
      <c r="P56">
        <v>139.31</v>
      </c>
      <c r="Q56">
        <v>12.132899999999999</v>
      </c>
      <c r="R56">
        <v>22.677105999999998</v>
      </c>
      <c r="S56">
        <v>14.462991000000001</v>
      </c>
      <c r="T56">
        <v>0</v>
      </c>
      <c r="U56">
        <v>418.77</v>
      </c>
      <c r="V56">
        <v>5.3719000000000001</v>
      </c>
      <c r="W56">
        <v>21.2441</v>
      </c>
      <c r="X56">
        <v>78.259100000000004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35.496000000000002</v>
      </c>
      <c r="AG56">
        <v>39.515999999999998</v>
      </c>
      <c r="AH56">
        <v>152.94049999999999</v>
      </c>
      <c r="AI56">
        <v>0</v>
      </c>
      <c r="AJ56">
        <v>0</v>
      </c>
      <c r="AK56">
        <v>50.886899999999997</v>
      </c>
      <c r="AL56">
        <v>83.664000000000001</v>
      </c>
      <c r="AM56">
        <v>15.804048</v>
      </c>
      <c r="AN56">
        <v>0.99475999999999998</v>
      </c>
      <c r="AO56">
        <v>24.99</v>
      </c>
      <c r="AP56">
        <v>11.7852</v>
      </c>
      <c r="AQ56">
        <v>67.031999999999996</v>
      </c>
      <c r="AR56">
        <v>46.92</v>
      </c>
      <c r="AS56">
        <v>31.612200000000001</v>
      </c>
      <c r="AT56">
        <v>14.999976999999999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2478.4018099999998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189.61869999999999</v>
      </c>
      <c r="L57">
        <v>401.18221999999997</v>
      </c>
      <c r="M57">
        <v>91.2256</v>
      </c>
      <c r="N57">
        <v>118.125</v>
      </c>
      <c r="O57">
        <v>123.66562399999999</v>
      </c>
      <c r="P57">
        <v>139.31</v>
      </c>
      <c r="Q57">
        <v>12.132899999999999</v>
      </c>
      <c r="R57">
        <v>22.677105999999998</v>
      </c>
      <c r="S57">
        <v>14.462991000000001</v>
      </c>
      <c r="T57">
        <v>0</v>
      </c>
      <c r="U57">
        <v>418.77</v>
      </c>
      <c r="V57">
        <v>5.3719000000000001</v>
      </c>
      <c r="W57">
        <v>21.2441</v>
      </c>
      <c r="X57">
        <v>78.259100000000004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35.496000000000002</v>
      </c>
      <c r="AG57">
        <v>39.515999999999998</v>
      </c>
      <c r="AH57">
        <v>152.94049999999999</v>
      </c>
      <c r="AI57">
        <v>0</v>
      </c>
      <c r="AJ57">
        <v>0</v>
      </c>
      <c r="AK57">
        <v>50.886899999999997</v>
      </c>
      <c r="AL57">
        <v>83.664000000000001</v>
      </c>
      <c r="AM57">
        <v>15.804048</v>
      </c>
      <c r="AN57">
        <v>0.99475999999999998</v>
      </c>
      <c r="AO57">
        <v>24.99</v>
      </c>
      <c r="AP57">
        <v>11.7852</v>
      </c>
      <c r="AQ57">
        <v>67.031999999999996</v>
      </c>
      <c r="AR57">
        <v>46.92</v>
      </c>
      <c r="AS57">
        <v>31.612200000000001</v>
      </c>
      <c r="AT57">
        <v>14.999976999999999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2541.5018100000002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189.61869999999999</v>
      </c>
      <c r="L58">
        <v>484.28222</v>
      </c>
      <c r="M58">
        <v>91.2256</v>
      </c>
      <c r="N58">
        <v>118.125</v>
      </c>
      <c r="O58">
        <v>123.66562399999999</v>
      </c>
      <c r="P58">
        <v>139.31</v>
      </c>
      <c r="Q58">
        <v>12.132899999999999</v>
      </c>
      <c r="R58">
        <v>22.677105999999998</v>
      </c>
      <c r="S58">
        <v>14.462991000000001</v>
      </c>
      <c r="T58">
        <v>0</v>
      </c>
      <c r="U58">
        <v>418.77</v>
      </c>
      <c r="V58">
        <v>5.3719000000000001</v>
      </c>
      <c r="W58">
        <v>21.2441</v>
      </c>
      <c r="X58">
        <v>78.259100000000004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35.496000000000002</v>
      </c>
      <c r="AG58">
        <v>39.515999999999998</v>
      </c>
      <c r="AH58">
        <v>152.94049999999999</v>
      </c>
      <c r="AI58">
        <v>0</v>
      </c>
      <c r="AJ58">
        <v>0</v>
      </c>
      <c r="AK58">
        <v>50.886899999999997</v>
      </c>
      <c r="AL58">
        <v>83.664000000000001</v>
      </c>
      <c r="AM58">
        <v>15.804048</v>
      </c>
      <c r="AN58">
        <v>0.99475999999999998</v>
      </c>
      <c r="AO58">
        <v>24.99</v>
      </c>
      <c r="AP58">
        <v>11.7852</v>
      </c>
      <c r="AQ58">
        <v>67.031999999999996</v>
      </c>
      <c r="AR58">
        <v>46.92</v>
      </c>
      <c r="AS58">
        <v>31.612200000000001</v>
      </c>
      <c r="AT58">
        <v>14.999976999999999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2624.6018100000001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189.61869999999999</v>
      </c>
      <c r="L59">
        <v>537.38221999999996</v>
      </c>
      <c r="M59">
        <v>91.2256</v>
      </c>
      <c r="N59">
        <v>118.125</v>
      </c>
      <c r="O59">
        <v>123.66562399999999</v>
      </c>
      <c r="P59">
        <v>139.31</v>
      </c>
      <c r="Q59">
        <v>12.132899999999999</v>
      </c>
      <c r="R59">
        <v>22.677105999999998</v>
      </c>
      <c r="S59">
        <v>14.462991000000001</v>
      </c>
      <c r="T59">
        <v>0</v>
      </c>
      <c r="U59">
        <v>418.77</v>
      </c>
      <c r="V59">
        <v>10.6305</v>
      </c>
      <c r="W59">
        <v>30.2441</v>
      </c>
      <c r="X59">
        <v>128.04990000000001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35.496000000000002</v>
      </c>
      <c r="AG59">
        <v>39.515999999999998</v>
      </c>
      <c r="AH59">
        <v>152.94049999999999</v>
      </c>
      <c r="AI59">
        <v>0</v>
      </c>
      <c r="AJ59">
        <v>0</v>
      </c>
      <c r="AK59">
        <v>50.886899999999997</v>
      </c>
      <c r="AL59">
        <v>83.664000000000001</v>
      </c>
      <c r="AM59">
        <v>15.804048</v>
      </c>
      <c r="AN59">
        <v>0.99475999999999998</v>
      </c>
      <c r="AO59">
        <v>24.99</v>
      </c>
      <c r="AP59">
        <v>11.7852</v>
      </c>
      <c r="AQ59">
        <v>67.031999999999996</v>
      </c>
      <c r="AR59">
        <v>46.92</v>
      </c>
      <c r="AS59">
        <v>31.612200000000001</v>
      </c>
      <c r="AT59">
        <v>14.999976999999999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2741.7512099999999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239.61869999999999</v>
      </c>
      <c r="L60">
        <v>577.48221999999998</v>
      </c>
      <c r="M60">
        <v>91.2256</v>
      </c>
      <c r="N60">
        <v>118.125</v>
      </c>
      <c r="O60">
        <v>123.66562399999999</v>
      </c>
      <c r="P60">
        <v>139.31</v>
      </c>
      <c r="Q60">
        <v>12.132899999999999</v>
      </c>
      <c r="R60">
        <v>42.390099999999997</v>
      </c>
      <c r="S60">
        <v>22.687000000000001</v>
      </c>
      <c r="T60">
        <v>0</v>
      </c>
      <c r="U60">
        <v>418.77</v>
      </c>
      <c r="V60">
        <v>14.25</v>
      </c>
      <c r="W60">
        <v>34.083300000000001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35.496000000000002</v>
      </c>
      <c r="AG60">
        <v>39.515999999999998</v>
      </c>
      <c r="AH60">
        <v>152.94049999999999</v>
      </c>
      <c r="AI60">
        <v>0</v>
      </c>
      <c r="AJ60">
        <v>0</v>
      </c>
      <c r="AK60">
        <v>50.886899999999997</v>
      </c>
      <c r="AL60">
        <v>83.664000000000001</v>
      </c>
      <c r="AM60">
        <v>15.804048</v>
      </c>
      <c r="AN60">
        <v>0.99475999999999998</v>
      </c>
      <c r="AO60">
        <v>24.99</v>
      </c>
      <c r="AP60">
        <v>11.7852</v>
      </c>
      <c r="AQ60">
        <v>67.031999999999996</v>
      </c>
      <c r="AR60">
        <v>46.92</v>
      </c>
      <c r="AS60">
        <v>31.612200000000001</v>
      </c>
      <c r="AT60">
        <v>14.999976999999999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2886.7126380000004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12.1</v>
      </c>
      <c r="H61">
        <v>0</v>
      </c>
      <c r="I61">
        <v>0</v>
      </c>
      <c r="J61">
        <v>0</v>
      </c>
      <c r="K61">
        <v>279.52870000000001</v>
      </c>
      <c r="L61">
        <v>429.66221999999999</v>
      </c>
      <c r="M61">
        <v>91.2256</v>
      </c>
      <c r="N61">
        <v>118.125</v>
      </c>
      <c r="O61">
        <v>123.66562399999999</v>
      </c>
      <c r="P61">
        <v>139.31</v>
      </c>
      <c r="Q61">
        <v>12.132899999999999</v>
      </c>
      <c r="R61">
        <v>42.390099999999997</v>
      </c>
      <c r="S61">
        <v>22.687000000000001</v>
      </c>
      <c r="T61">
        <v>0</v>
      </c>
      <c r="U61">
        <v>418.77</v>
      </c>
      <c r="V61">
        <v>14.25</v>
      </c>
      <c r="W61">
        <v>34.083300000000001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35.496000000000002</v>
      </c>
      <c r="AG61">
        <v>39.515999999999998</v>
      </c>
      <c r="AH61">
        <v>152.94049999999999</v>
      </c>
      <c r="AI61">
        <v>0</v>
      </c>
      <c r="AJ61">
        <v>0</v>
      </c>
      <c r="AK61">
        <v>50.886899999999997</v>
      </c>
      <c r="AL61">
        <v>83.664000000000001</v>
      </c>
      <c r="AM61">
        <v>15.804048</v>
      </c>
      <c r="AN61">
        <v>0.99475999999999998</v>
      </c>
      <c r="AO61">
        <v>24.99</v>
      </c>
      <c r="AP61">
        <v>11.7852</v>
      </c>
      <c r="AQ61">
        <v>67.031999999999996</v>
      </c>
      <c r="AR61">
        <v>46.92</v>
      </c>
      <c r="AS61">
        <v>31.612200000000001</v>
      </c>
      <c r="AT61">
        <v>14.999976999999999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2800.902638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12.1</v>
      </c>
      <c r="H62">
        <v>0</v>
      </c>
      <c r="I62">
        <v>0</v>
      </c>
      <c r="J62">
        <v>0</v>
      </c>
      <c r="K62">
        <v>304.61869999999999</v>
      </c>
      <c r="L62">
        <v>429.66221999999999</v>
      </c>
      <c r="M62">
        <v>91.2256</v>
      </c>
      <c r="N62">
        <v>118.125</v>
      </c>
      <c r="O62">
        <v>123.66562399999999</v>
      </c>
      <c r="P62">
        <v>139.31</v>
      </c>
      <c r="Q62">
        <v>12.132899999999999</v>
      </c>
      <c r="R62">
        <v>42.390099999999997</v>
      </c>
      <c r="S62">
        <v>22.687000000000001</v>
      </c>
      <c r="T62">
        <v>0</v>
      </c>
      <c r="U62">
        <v>418.77</v>
      </c>
      <c r="V62">
        <v>14.25</v>
      </c>
      <c r="W62">
        <v>34.083300000000001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35.496000000000002</v>
      </c>
      <c r="AG62">
        <v>39.515999999999998</v>
      </c>
      <c r="AH62">
        <v>152.94049999999999</v>
      </c>
      <c r="AI62">
        <v>0</v>
      </c>
      <c r="AJ62">
        <v>0</v>
      </c>
      <c r="AK62">
        <v>50.886899999999997</v>
      </c>
      <c r="AL62">
        <v>83.664000000000001</v>
      </c>
      <c r="AM62">
        <v>15.804048</v>
      </c>
      <c r="AN62">
        <v>0.99475999999999998</v>
      </c>
      <c r="AO62">
        <v>24.99</v>
      </c>
      <c r="AP62">
        <v>11.7852</v>
      </c>
      <c r="AQ62">
        <v>67.031999999999996</v>
      </c>
      <c r="AR62">
        <v>46.92</v>
      </c>
      <c r="AS62">
        <v>31.612200000000001</v>
      </c>
      <c r="AT62">
        <v>14.999976999999999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2825.9926380000002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12.1</v>
      </c>
      <c r="H63">
        <v>0</v>
      </c>
      <c r="I63">
        <v>0</v>
      </c>
      <c r="J63">
        <v>0</v>
      </c>
      <c r="K63">
        <v>304.61869999999999</v>
      </c>
      <c r="L63">
        <v>429.66</v>
      </c>
      <c r="M63">
        <v>91.2256</v>
      </c>
      <c r="N63">
        <v>118.125</v>
      </c>
      <c r="O63">
        <v>123.66562399999999</v>
      </c>
      <c r="P63">
        <v>139.31</v>
      </c>
      <c r="Q63">
        <v>12.132899999999999</v>
      </c>
      <c r="R63">
        <v>42.390099999999997</v>
      </c>
      <c r="S63">
        <v>22.687000000000001</v>
      </c>
      <c r="T63">
        <v>0</v>
      </c>
      <c r="U63">
        <v>418.77</v>
      </c>
      <c r="V63">
        <v>14.25</v>
      </c>
      <c r="W63">
        <v>34.083300000000001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35.496000000000002</v>
      </c>
      <c r="AG63">
        <v>39.515999999999998</v>
      </c>
      <c r="AH63">
        <v>152.94049999999999</v>
      </c>
      <c r="AI63">
        <v>0</v>
      </c>
      <c r="AJ63">
        <v>0</v>
      </c>
      <c r="AK63">
        <v>50.886899999999997</v>
      </c>
      <c r="AL63">
        <v>83.664000000000001</v>
      </c>
      <c r="AM63">
        <v>15.804048</v>
      </c>
      <c r="AN63">
        <v>0.99475999999999998</v>
      </c>
      <c r="AO63">
        <v>24.99</v>
      </c>
      <c r="AP63">
        <v>11.7852</v>
      </c>
      <c r="AQ63">
        <v>67.031999999999996</v>
      </c>
      <c r="AR63">
        <v>46.92</v>
      </c>
      <c r="AS63">
        <v>31.612200000000001</v>
      </c>
      <c r="AT63">
        <v>14.999976999999999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2825.9904180000003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12.1</v>
      </c>
      <c r="H64">
        <v>0</v>
      </c>
      <c r="I64">
        <v>0</v>
      </c>
      <c r="J64">
        <v>0</v>
      </c>
      <c r="K64">
        <v>304.61869999999999</v>
      </c>
      <c r="L64">
        <v>429.66</v>
      </c>
      <c r="M64">
        <v>91.2256</v>
      </c>
      <c r="N64">
        <v>118.125</v>
      </c>
      <c r="O64">
        <v>123.66562399999999</v>
      </c>
      <c r="P64">
        <v>139.31</v>
      </c>
      <c r="Q64">
        <v>12.132899999999999</v>
      </c>
      <c r="R64">
        <v>42.390099999999997</v>
      </c>
      <c r="S64">
        <v>22.687000000000001</v>
      </c>
      <c r="T64">
        <v>0</v>
      </c>
      <c r="U64">
        <v>418.77</v>
      </c>
      <c r="V64">
        <v>14.25</v>
      </c>
      <c r="W64">
        <v>34.083300000000001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35.496000000000002</v>
      </c>
      <c r="AG64">
        <v>39.515999999999998</v>
      </c>
      <c r="AH64">
        <v>152.94049999999999</v>
      </c>
      <c r="AI64">
        <v>0</v>
      </c>
      <c r="AJ64">
        <v>0</v>
      </c>
      <c r="AK64">
        <v>50.886899999999997</v>
      </c>
      <c r="AL64">
        <v>83.664000000000001</v>
      </c>
      <c r="AM64">
        <v>15.804048</v>
      </c>
      <c r="AN64">
        <v>0.99475999999999998</v>
      </c>
      <c r="AO64">
        <v>24.99</v>
      </c>
      <c r="AP64">
        <v>11.7852</v>
      </c>
      <c r="AQ64">
        <v>67.031999999999996</v>
      </c>
      <c r="AR64">
        <v>46.92</v>
      </c>
      <c r="AS64">
        <v>31.612200000000001</v>
      </c>
      <c r="AT64">
        <v>14.999976999999999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2825.9904180000003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1.109167</v>
      </c>
      <c r="H65">
        <v>0</v>
      </c>
      <c r="I65">
        <v>0</v>
      </c>
      <c r="J65">
        <v>0</v>
      </c>
      <c r="K65">
        <v>304.61869999999999</v>
      </c>
      <c r="L65">
        <v>429.66</v>
      </c>
      <c r="M65">
        <v>91.2256</v>
      </c>
      <c r="N65">
        <v>118.125</v>
      </c>
      <c r="O65">
        <v>123.66562399999999</v>
      </c>
      <c r="P65">
        <v>139.31</v>
      </c>
      <c r="Q65">
        <v>12.132899999999999</v>
      </c>
      <c r="R65">
        <v>42.390099999999997</v>
      </c>
      <c r="S65">
        <v>22.687000000000001</v>
      </c>
      <c r="T65">
        <v>0</v>
      </c>
      <c r="U65">
        <v>418.77</v>
      </c>
      <c r="V65">
        <v>14.25</v>
      </c>
      <c r="W65">
        <v>34.083300000000001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35.496000000000002</v>
      </c>
      <c r="AG65">
        <v>39.515999999999998</v>
      </c>
      <c r="AH65">
        <v>152.94049999999999</v>
      </c>
      <c r="AI65">
        <v>0</v>
      </c>
      <c r="AJ65">
        <v>0</v>
      </c>
      <c r="AK65">
        <v>50.886899999999997</v>
      </c>
      <c r="AL65">
        <v>83.664000000000001</v>
      </c>
      <c r="AM65">
        <v>15.804048</v>
      </c>
      <c r="AN65">
        <v>0.99475999999999998</v>
      </c>
      <c r="AO65">
        <v>24.99</v>
      </c>
      <c r="AP65">
        <v>11.7852</v>
      </c>
      <c r="AQ65">
        <v>67.031999999999996</v>
      </c>
      <c r="AR65">
        <v>46.92</v>
      </c>
      <c r="AS65">
        <v>31.612200000000001</v>
      </c>
      <c r="AT65">
        <v>14.999976999999999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2814.9995850000005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304.61869999999999</v>
      </c>
      <c r="L66">
        <v>429.66</v>
      </c>
      <c r="M66">
        <v>91.2256</v>
      </c>
      <c r="N66">
        <v>118.125</v>
      </c>
      <c r="O66">
        <v>123.66562399999999</v>
      </c>
      <c r="P66">
        <v>139.31</v>
      </c>
      <c r="Q66">
        <v>12.132899999999999</v>
      </c>
      <c r="R66">
        <v>42.390099999999997</v>
      </c>
      <c r="S66">
        <v>22.687000000000001</v>
      </c>
      <c r="T66">
        <v>0</v>
      </c>
      <c r="U66">
        <v>418.77</v>
      </c>
      <c r="V66">
        <v>14.25</v>
      </c>
      <c r="W66">
        <v>34.083300000000001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35.496000000000002</v>
      </c>
      <c r="AG66">
        <v>39.515999999999998</v>
      </c>
      <c r="AH66">
        <v>152.94049999999999</v>
      </c>
      <c r="AI66">
        <v>0</v>
      </c>
      <c r="AJ66">
        <v>0</v>
      </c>
      <c r="AK66">
        <v>50.886899999999997</v>
      </c>
      <c r="AL66">
        <v>83.664000000000001</v>
      </c>
      <c r="AM66">
        <v>15.804048</v>
      </c>
      <c r="AN66">
        <v>0.99475999999999998</v>
      </c>
      <c r="AO66">
        <v>24.99</v>
      </c>
      <c r="AP66">
        <v>11.7852</v>
      </c>
      <c r="AQ66">
        <v>67.031999999999996</v>
      </c>
      <c r="AR66">
        <v>46.92</v>
      </c>
      <c r="AS66">
        <v>31.612200000000001</v>
      </c>
      <c r="AT66">
        <v>14.999976999999999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2813.8904180000004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10.59</v>
      </c>
      <c r="K67">
        <v>304.61869999999999</v>
      </c>
      <c r="L67">
        <v>429.66</v>
      </c>
      <c r="M67">
        <v>91.2256</v>
      </c>
      <c r="N67">
        <v>118.125</v>
      </c>
      <c r="O67">
        <v>123.66562399999999</v>
      </c>
      <c r="P67">
        <v>139.31</v>
      </c>
      <c r="Q67">
        <v>12.132899999999999</v>
      </c>
      <c r="R67">
        <v>36.622999999999998</v>
      </c>
      <c r="S67">
        <v>22.687000000000001</v>
      </c>
      <c r="T67">
        <v>0</v>
      </c>
      <c r="U67">
        <v>418.77</v>
      </c>
      <c r="V67">
        <v>14.25</v>
      </c>
      <c r="W67">
        <v>30.35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35.496000000000002</v>
      </c>
      <c r="AG67">
        <v>39.515999999999998</v>
      </c>
      <c r="AH67">
        <v>152.94049999999999</v>
      </c>
      <c r="AI67">
        <v>0</v>
      </c>
      <c r="AJ67">
        <v>0</v>
      </c>
      <c r="AK67">
        <v>50.886899999999997</v>
      </c>
      <c r="AL67">
        <v>83.664000000000001</v>
      </c>
      <c r="AM67">
        <v>15.804048</v>
      </c>
      <c r="AN67">
        <v>0.99475999999999998</v>
      </c>
      <c r="AO67">
        <v>24.99</v>
      </c>
      <c r="AP67">
        <v>11.7852</v>
      </c>
      <c r="AQ67">
        <v>67.031999999999996</v>
      </c>
      <c r="AR67">
        <v>46.92</v>
      </c>
      <c r="AS67">
        <v>32.419319999999999</v>
      </c>
      <c r="AT67">
        <v>14.999976999999999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2815.7871380000001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10.59</v>
      </c>
      <c r="K68">
        <v>304.61869999999999</v>
      </c>
      <c r="L68">
        <v>429.66</v>
      </c>
      <c r="M68">
        <v>91.2256</v>
      </c>
      <c r="N68">
        <v>118.125</v>
      </c>
      <c r="O68">
        <v>123.66562399999999</v>
      </c>
      <c r="P68">
        <v>139.31</v>
      </c>
      <c r="Q68">
        <v>12.132899999999999</v>
      </c>
      <c r="R68">
        <v>36.622999999999998</v>
      </c>
      <c r="S68">
        <v>22.687000000000001</v>
      </c>
      <c r="T68">
        <v>0</v>
      </c>
      <c r="U68">
        <v>418.77</v>
      </c>
      <c r="V68">
        <v>14.25</v>
      </c>
      <c r="W68">
        <v>32.170999999999999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35.496000000000002</v>
      </c>
      <c r="AG68">
        <v>39.515999999999998</v>
      </c>
      <c r="AH68">
        <v>152.94049999999999</v>
      </c>
      <c r="AI68">
        <v>3.1825000000000001</v>
      </c>
      <c r="AJ68">
        <v>0</v>
      </c>
      <c r="AK68">
        <v>50.886899999999997</v>
      </c>
      <c r="AL68">
        <v>83.664000000000001</v>
      </c>
      <c r="AM68">
        <v>15.804048</v>
      </c>
      <c r="AN68">
        <v>0.99475999999999998</v>
      </c>
      <c r="AO68">
        <v>24.99</v>
      </c>
      <c r="AP68">
        <v>11.7852</v>
      </c>
      <c r="AQ68">
        <v>67.031999999999996</v>
      </c>
      <c r="AR68">
        <v>46.92</v>
      </c>
      <c r="AS68">
        <v>32.419319999999999</v>
      </c>
      <c r="AT68">
        <v>14.999976999999999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2820.7906379999999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1.3350960000000001</v>
      </c>
      <c r="K69">
        <v>333.31972999999999</v>
      </c>
      <c r="L69">
        <v>429.66</v>
      </c>
      <c r="M69">
        <v>91.2256</v>
      </c>
      <c r="N69">
        <v>118.125</v>
      </c>
      <c r="O69">
        <v>123.66562399999999</v>
      </c>
      <c r="P69">
        <v>139.31</v>
      </c>
      <c r="Q69">
        <v>12.132899999999999</v>
      </c>
      <c r="R69">
        <v>36.622999999999998</v>
      </c>
      <c r="S69">
        <v>22.687000000000001</v>
      </c>
      <c r="T69">
        <v>0</v>
      </c>
      <c r="U69">
        <v>416.25</v>
      </c>
      <c r="V69">
        <v>14.25</v>
      </c>
      <c r="W69">
        <v>32.170099999999998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27.3447</v>
      </c>
      <c r="AE69">
        <v>49.436556000000003</v>
      </c>
      <c r="AF69">
        <v>35.496000000000002</v>
      </c>
      <c r="AG69">
        <v>39.515999999999998</v>
      </c>
      <c r="AH69">
        <v>152.94049999999999</v>
      </c>
      <c r="AI69">
        <v>15.276</v>
      </c>
      <c r="AJ69">
        <v>0</v>
      </c>
      <c r="AK69">
        <v>50.886899999999997</v>
      </c>
      <c r="AL69">
        <v>83.664000000000001</v>
      </c>
      <c r="AM69">
        <v>15.804048</v>
      </c>
      <c r="AN69">
        <v>0.99475999999999998</v>
      </c>
      <c r="AO69">
        <v>24.99</v>
      </c>
      <c r="AP69">
        <v>11.7852</v>
      </c>
      <c r="AQ69">
        <v>67.031999999999996</v>
      </c>
      <c r="AR69">
        <v>46.92</v>
      </c>
      <c r="AS69">
        <v>32.419319999999999</v>
      </c>
      <c r="AT69">
        <v>14.999976999999999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2840.5623639999999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375.99034699999999</v>
      </c>
      <c r="L70">
        <v>429.66</v>
      </c>
      <c r="M70">
        <v>91.2256</v>
      </c>
      <c r="N70">
        <v>118.125</v>
      </c>
      <c r="O70">
        <v>123.66562399999999</v>
      </c>
      <c r="P70">
        <v>139.31</v>
      </c>
      <c r="Q70">
        <v>12.132899999999999</v>
      </c>
      <c r="R70">
        <v>36.622999999999998</v>
      </c>
      <c r="S70">
        <v>22.687000000000001</v>
      </c>
      <c r="T70">
        <v>0</v>
      </c>
      <c r="U70">
        <v>416.25</v>
      </c>
      <c r="V70">
        <v>14.25</v>
      </c>
      <c r="W70">
        <v>32.170099999999998</v>
      </c>
      <c r="X70">
        <v>147.515625</v>
      </c>
      <c r="Y70">
        <v>0</v>
      </c>
      <c r="Z70">
        <v>6.5537999999999998</v>
      </c>
      <c r="AA70">
        <v>42.66</v>
      </c>
      <c r="AB70">
        <v>26.34008</v>
      </c>
      <c r="AC70">
        <v>29.062808</v>
      </c>
      <c r="AD70">
        <v>27.3447</v>
      </c>
      <c r="AE70">
        <v>49.436556000000003</v>
      </c>
      <c r="AF70">
        <v>35.496000000000002</v>
      </c>
      <c r="AG70">
        <v>39.515999999999998</v>
      </c>
      <c r="AH70">
        <v>152.94049999999999</v>
      </c>
      <c r="AI70">
        <v>15.276</v>
      </c>
      <c r="AJ70">
        <v>0</v>
      </c>
      <c r="AK70">
        <v>50.886899999999997</v>
      </c>
      <c r="AL70">
        <v>83.664000000000001</v>
      </c>
      <c r="AM70">
        <v>15.804048</v>
      </c>
      <c r="AN70">
        <v>0.99475999999999998</v>
      </c>
      <c r="AO70">
        <v>24.99</v>
      </c>
      <c r="AP70">
        <v>11.7852</v>
      </c>
      <c r="AQ70">
        <v>67.031999999999996</v>
      </c>
      <c r="AR70">
        <v>46.92</v>
      </c>
      <c r="AS70">
        <v>32.419319999999999</v>
      </c>
      <c r="AT70">
        <v>14.999976999999999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2868.7278450000003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379.40870000000001</v>
      </c>
      <c r="L71">
        <v>439.22669999999999</v>
      </c>
      <c r="M71">
        <v>91.2256</v>
      </c>
      <c r="N71">
        <v>118.125</v>
      </c>
      <c r="O71">
        <v>123.66562399999999</v>
      </c>
      <c r="P71">
        <v>139.31</v>
      </c>
      <c r="Q71">
        <v>16.912500000000001</v>
      </c>
      <c r="R71">
        <v>42.390099999999997</v>
      </c>
      <c r="S71">
        <v>22.687000000000001</v>
      </c>
      <c r="T71">
        <v>0</v>
      </c>
      <c r="U71">
        <v>416.25</v>
      </c>
      <c r="V71">
        <v>14.25</v>
      </c>
      <c r="W71">
        <v>32.170099999999998</v>
      </c>
      <c r="X71">
        <v>147.515625</v>
      </c>
      <c r="Y71">
        <v>0</v>
      </c>
      <c r="Z71">
        <v>6.5537999999999998</v>
      </c>
      <c r="AA71">
        <v>42.66</v>
      </c>
      <c r="AB71">
        <v>26.34008</v>
      </c>
      <c r="AC71">
        <v>29.062808</v>
      </c>
      <c r="AD71">
        <v>27.3447</v>
      </c>
      <c r="AE71">
        <v>32.844799999999999</v>
      </c>
      <c r="AF71">
        <v>35.496000000000002</v>
      </c>
      <c r="AG71">
        <v>39.515999999999998</v>
      </c>
      <c r="AH71">
        <v>152.94049999999999</v>
      </c>
      <c r="AI71">
        <v>15.276</v>
      </c>
      <c r="AJ71">
        <v>0</v>
      </c>
      <c r="AK71">
        <v>50.886899999999997</v>
      </c>
      <c r="AL71">
        <v>83.664000000000001</v>
      </c>
      <c r="AM71">
        <v>15.804048</v>
      </c>
      <c r="AN71">
        <v>0.99475999999999998</v>
      </c>
      <c r="AO71">
        <v>24.99</v>
      </c>
      <c r="AP71">
        <v>11.7852</v>
      </c>
      <c r="AQ71">
        <v>67.031999999999996</v>
      </c>
      <c r="AR71">
        <v>51.887999999999998</v>
      </c>
      <c r="AS71">
        <v>31.612200000000001</v>
      </c>
      <c r="AT71">
        <v>14.999976999999999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2884.8287219999997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396.40870000000001</v>
      </c>
      <c r="L72">
        <v>439.22669999999999</v>
      </c>
      <c r="M72">
        <v>91.2256</v>
      </c>
      <c r="N72">
        <v>118.125</v>
      </c>
      <c r="O72">
        <v>123.66562399999999</v>
      </c>
      <c r="P72">
        <v>139.31</v>
      </c>
      <c r="Q72">
        <v>16.912500000000001</v>
      </c>
      <c r="R72">
        <v>42.390099999999997</v>
      </c>
      <c r="S72">
        <v>22.687000000000001</v>
      </c>
      <c r="T72">
        <v>0</v>
      </c>
      <c r="U72">
        <v>416.25</v>
      </c>
      <c r="V72">
        <v>14.25</v>
      </c>
      <c r="W72">
        <v>32.170099999999998</v>
      </c>
      <c r="X72">
        <v>147.515625</v>
      </c>
      <c r="Y72">
        <v>0</v>
      </c>
      <c r="Z72">
        <v>6.5537999999999998</v>
      </c>
      <c r="AA72">
        <v>42.66</v>
      </c>
      <c r="AB72">
        <v>26.34008</v>
      </c>
      <c r="AC72">
        <v>29.062808</v>
      </c>
      <c r="AD72">
        <v>27.3447</v>
      </c>
      <c r="AE72">
        <v>32.844799999999999</v>
      </c>
      <c r="AF72">
        <v>35.496000000000002</v>
      </c>
      <c r="AG72">
        <v>39.515999999999998</v>
      </c>
      <c r="AH72">
        <v>152.94049999999999</v>
      </c>
      <c r="AI72">
        <v>15.276</v>
      </c>
      <c r="AJ72">
        <v>0</v>
      </c>
      <c r="AK72">
        <v>50.886899999999997</v>
      </c>
      <c r="AL72">
        <v>83.664000000000001</v>
      </c>
      <c r="AM72">
        <v>15.804048</v>
      </c>
      <c r="AN72">
        <v>0.99475999999999998</v>
      </c>
      <c r="AO72">
        <v>24.99</v>
      </c>
      <c r="AP72">
        <v>11.7852</v>
      </c>
      <c r="AQ72">
        <v>67.031999999999996</v>
      </c>
      <c r="AR72">
        <v>51.887999999999998</v>
      </c>
      <c r="AS72">
        <v>31.612200000000001</v>
      </c>
      <c r="AT72">
        <v>14.999976999999999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2901.8287219999997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412.40870000000001</v>
      </c>
      <c r="L73">
        <v>439.22669999999999</v>
      </c>
      <c r="M73">
        <v>91.2256</v>
      </c>
      <c r="N73">
        <v>118.125</v>
      </c>
      <c r="O73">
        <v>123.66562399999999</v>
      </c>
      <c r="P73">
        <v>139.31</v>
      </c>
      <c r="Q73">
        <v>16.912500000000001</v>
      </c>
      <c r="R73">
        <v>42.390099999999997</v>
      </c>
      <c r="S73">
        <v>22.687000000000001</v>
      </c>
      <c r="T73">
        <v>0</v>
      </c>
      <c r="U73">
        <v>416.25</v>
      </c>
      <c r="V73">
        <v>14.25</v>
      </c>
      <c r="W73">
        <v>32.170099999999998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29.062808</v>
      </c>
      <c r="AD73">
        <v>27.3447</v>
      </c>
      <c r="AE73">
        <v>32.844799999999999</v>
      </c>
      <c r="AF73">
        <v>35.496000000000002</v>
      </c>
      <c r="AG73">
        <v>39.515999999999998</v>
      </c>
      <c r="AH73">
        <v>152.94049999999999</v>
      </c>
      <c r="AI73">
        <v>2.5459999999999998</v>
      </c>
      <c r="AJ73">
        <v>0</v>
      </c>
      <c r="AK73">
        <v>50.886899999999997</v>
      </c>
      <c r="AL73">
        <v>83.664000000000001</v>
      </c>
      <c r="AM73">
        <v>15.804048</v>
      </c>
      <c r="AN73">
        <v>0.99475999999999998</v>
      </c>
      <c r="AO73">
        <v>27.93</v>
      </c>
      <c r="AP73">
        <v>11.7852</v>
      </c>
      <c r="AQ73">
        <v>67.031999999999996</v>
      </c>
      <c r="AR73">
        <v>46.92</v>
      </c>
      <c r="AS73">
        <v>31.612200000000001</v>
      </c>
      <c r="AT73">
        <v>14.999976999999999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2916.2407619999999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429.40870000000001</v>
      </c>
      <c r="L74">
        <v>439.22669999999999</v>
      </c>
      <c r="M74">
        <v>91.2256</v>
      </c>
      <c r="N74">
        <v>118.125</v>
      </c>
      <c r="O74">
        <v>123.66562399999999</v>
      </c>
      <c r="P74">
        <v>139.31</v>
      </c>
      <c r="Q74">
        <v>16.912500000000001</v>
      </c>
      <c r="R74">
        <v>42.390099999999997</v>
      </c>
      <c r="S74">
        <v>22.687000000000001</v>
      </c>
      <c r="T74">
        <v>0</v>
      </c>
      <c r="U74">
        <v>416.25</v>
      </c>
      <c r="V74">
        <v>14.25</v>
      </c>
      <c r="W74">
        <v>32.170099999999998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32.844799999999999</v>
      </c>
      <c r="AF74">
        <v>35.496000000000002</v>
      </c>
      <c r="AG74">
        <v>39.515999999999998</v>
      </c>
      <c r="AH74">
        <v>152.94049999999999</v>
      </c>
      <c r="AI74">
        <v>2.5459999999999998</v>
      </c>
      <c r="AJ74">
        <v>0</v>
      </c>
      <c r="AK74">
        <v>50.886899999999997</v>
      </c>
      <c r="AL74">
        <v>83.664000000000001</v>
      </c>
      <c r="AM74">
        <v>15.804048</v>
      </c>
      <c r="AN74">
        <v>0.99475999999999998</v>
      </c>
      <c r="AO74">
        <v>27.93</v>
      </c>
      <c r="AP74">
        <v>11.7852</v>
      </c>
      <c r="AQ74">
        <v>67.031999999999996</v>
      </c>
      <c r="AR74">
        <v>46.92</v>
      </c>
      <c r="AS74">
        <v>31.612200000000001</v>
      </c>
      <c r="AT74">
        <v>14.999976999999999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2942.4877619999997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446.40870000000001</v>
      </c>
      <c r="L75">
        <v>439.22669999999999</v>
      </c>
      <c r="M75">
        <v>91.2256</v>
      </c>
      <c r="N75">
        <v>118.125</v>
      </c>
      <c r="O75">
        <v>123.66562399999999</v>
      </c>
      <c r="P75">
        <v>139.31</v>
      </c>
      <c r="Q75">
        <v>16.912500000000001</v>
      </c>
      <c r="R75">
        <v>42.390099999999997</v>
      </c>
      <c r="S75">
        <v>26.3901</v>
      </c>
      <c r="T75">
        <v>0</v>
      </c>
      <c r="U75">
        <v>416.25</v>
      </c>
      <c r="V75">
        <v>14.25</v>
      </c>
      <c r="W75">
        <v>32.170099999999998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32.844799999999999</v>
      </c>
      <c r="AF75">
        <v>35.496000000000002</v>
      </c>
      <c r="AG75">
        <v>39.515999999999998</v>
      </c>
      <c r="AH75">
        <v>152.94049999999999</v>
      </c>
      <c r="AI75">
        <v>2.5459999999999998</v>
      </c>
      <c r="AJ75">
        <v>0</v>
      </c>
      <c r="AK75">
        <v>50.886899999999997</v>
      </c>
      <c r="AL75">
        <v>83.664000000000001</v>
      </c>
      <c r="AM75">
        <v>15.804048</v>
      </c>
      <c r="AN75">
        <v>0.99475999999999998</v>
      </c>
      <c r="AO75">
        <v>27.93</v>
      </c>
      <c r="AP75">
        <v>11.7852</v>
      </c>
      <c r="AQ75">
        <v>67.031999999999996</v>
      </c>
      <c r="AR75">
        <v>46.92</v>
      </c>
      <c r="AS75">
        <v>31.612200000000001</v>
      </c>
      <c r="AT75">
        <v>14.999976999999999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2963.1908619999999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462.40870000000001</v>
      </c>
      <c r="L76">
        <v>439.22669999999999</v>
      </c>
      <c r="M76">
        <v>91.2256</v>
      </c>
      <c r="N76">
        <v>118.125</v>
      </c>
      <c r="O76">
        <v>123.66562399999999</v>
      </c>
      <c r="P76">
        <v>139.31</v>
      </c>
      <c r="Q76">
        <v>16.912500000000001</v>
      </c>
      <c r="R76">
        <v>42.390099999999997</v>
      </c>
      <c r="S76">
        <v>26.3901</v>
      </c>
      <c r="T76">
        <v>0</v>
      </c>
      <c r="U76">
        <v>416.25</v>
      </c>
      <c r="V76">
        <v>14.25</v>
      </c>
      <c r="W76">
        <v>32.170099999999998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32.844799999999999</v>
      </c>
      <c r="AF76">
        <v>35.496000000000002</v>
      </c>
      <c r="AG76">
        <v>39.515999999999998</v>
      </c>
      <c r="AH76">
        <v>152.94049999999999</v>
      </c>
      <c r="AI76">
        <v>2.5459999999999998</v>
      </c>
      <c r="AJ76">
        <v>0</v>
      </c>
      <c r="AK76">
        <v>50.886899999999997</v>
      </c>
      <c r="AL76">
        <v>83.664000000000001</v>
      </c>
      <c r="AM76">
        <v>15.804048</v>
      </c>
      <c r="AN76">
        <v>0.99475999999999998</v>
      </c>
      <c r="AO76">
        <v>27.93</v>
      </c>
      <c r="AP76">
        <v>11.7852</v>
      </c>
      <c r="AQ76">
        <v>67.031999999999996</v>
      </c>
      <c r="AR76">
        <v>46.92</v>
      </c>
      <c r="AS76">
        <v>31.612200000000001</v>
      </c>
      <c r="AT76">
        <v>14.999976999999999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2979.1908619999999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512.20192599999996</v>
      </c>
      <c r="L77">
        <v>460.89600300000001</v>
      </c>
      <c r="M77">
        <v>89</v>
      </c>
      <c r="N77">
        <v>118.125</v>
      </c>
      <c r="O77">
        <v>123.66562399999999</v>
      </c>
      <c r="P77">
        <v>139.31</v>
      </c>
      <c r="Q77">
        <v>19.984999999999999</v>
      </c>
      <c r="R77">
        <v>42.390099999999997</v>
      </c>
      <c r="S77">
        <v>26.3901</v>
      </c>
      <c r="T77">
        <v>0</v>
      </c>
      <c r="U77">
        <v>416.25</v>
      </c>
      <c r="V77">
        <v>14.25</v>
      </c>
      <c r="W77">
        <v>32.170099999999998</v>
      </c>
      <c r="X77">
        <v>147.515625</v>
      </c>
      <c r="Y77">
        <v>0</v>
      </c>
      <c r="Z77">
        <v>6.5537999999999998</v>
      </c>
      <c r="AA77">
        <v>42.66</v>
      </c>
      <c r="AB77">
        <v>26.34008</v>
      </c>
      <c r="AC77">
        <v>29.062808</v>
      </c>
      <c r="AD77">
        <v>36.591700000000003</v>
      </c>
      <c r="AE77">
        <v>32.844799999999999</v>
      </c>
      <c r="AF77">
        <v>35.496000000000002</v>
      </c>
      <c r="AG77">
        <v>39.515999999999998</v>
      </c>
      <c r="AH77">
        <v>152.94049999999999</v>
      </c>
      <c r="AI77">
        <v>2.5459999999999998</v>
      </c>
      <c r="AJ77">
        <v>0</v>
      </c>
      <c r="AK77">
        <v>50.886899999999997</v>
      </c>
      <c r="AL77">
        <v>84.245000000000005</v>
      </c>
      <c r="AM77">
        <v>15.804048</v>
      </c>
      <c r="AN77">
        <v>0.99475999999999998</v>
      </c>
      <c r="AO77">
        <v>27.93</v>
      </c>
      <c r="AP77">
        <v>11.7852</v>
      </c>
      <c r="AQ77">
        <v>67.031999999999996</v>
      </c>
      <c r="AR77">
        <v>46.92</v>
      </c>
      <c r="AS77">
        <v>31.612200000000001</v>
      </c>
      <c r="AT77">
        <v>14.999976999999999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3028.911251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586.67827899999997</v>
      </c>
      <c r="L78">
        <v>495.77749999999997</v>
      </c>
      <c r="M78">
        <v>89</v>
      </c>
      <c r="N78">
        <v>118.125</v>
      </c>
      <c r="O78">
        <v>123.66562399999999</v>
      </c>
      <c r="P78">
        <v>139.31</v>
      </c>
      <c r="Q78">
        <v>19.984999999999999</v>
      </c>
      <c r="R78">
        <v>42.390099999999997</v>
      </c>
      <c r="S78">
        <v>26.3901</v>
      </c>
      <c r="T78">
        <v>0</v>
      </c>
      <c r="U78">
        <v>416.25</v>
      </c>
      <c r="V78">
        <v>14.25</v>
      </c>
      <c r="W78">
        <v>32.170099999999998</v>
      </c>
      <c r="X78">
        <v>147.515625</v>
      </c>
      <c r="Y78">
        <v>0</v>
      </c>
      <c r="Z78">
        <v>6.5537999999999998</v>
      </c>
      <c r="AA78">
        <v>42.66</v>
      </c>
      <c r="AB78">
        <v>26.34008</v>
      </c>
      <c r="AC78">
        <v>29.062808</v>
      </c>
      <c r="AD78">
        <v>36.591700000000003</v>
      </c>
      <c r="AE78">
        <v>32.844799999999999</v>
      </c>
      <c r="AF78">
        <v>35.496000000000002</v>
      </c>
      <c r="AG78">
        <v>39.515999999999998</v>
      </c>
      <c r="AH78">
        <v>152.94049999999999</v>
      </c>
      <c r="AI78">
        <v>10.183999999999999</v>
      </c>
      <c r="AJ78">
        <v>0</v>
      </c>
      <c r="AK78">
        <v>50.886899999999997</v>
      </c>
      <c r="AL78">
        <v>84.245000000000005</v>
      </c>
      <c r="AM78">
        <v>15.804048</v>
      </c>
      <c r="AN78">
        <v>0.99475999999999998</v>
      </c>
      <c r="AO78">
        <v>27.93</v>
      </c>
      <c r="AP78">
        <v>11.7852</v>
      </c>
      <c r="AQ78">
        <v>67.031999999999996</v>
      </c>
      <c r="AR78">
        <v>46.92</v>
      </c>
      <c r="AS78">
        <v>31.612200000000001</v>
      </c>
      <c r="AT78">
        <v>14.999976999999999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3135.9071009999998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641.56476599999996</v>
      </c>
      <c r="L79">
        <v>545.77750000000003</v>
      </c>
      <c r="M79">
        <v>89</v>
      </c>
      <c r="N79">
        <v>118.125</v>
      </c>
      <c r="O79">
        <v>123.66562399999999</v>
      </c>
      <c r="P79">
        <v>139.3125</v>
      </c>
      <c r="Q79">
        <v>19.984999999999999</v>
      </c>
      <c r="R79">
        <v>42.390099999999997</v>
      </c>
      <c r="S79">
        <v>26.3901</v>
      </c>
      <c r="T79">
        <v>0</v>
      </c>
      <c r="U79">
        <v>414</v>
      </c>
      <c r="V79">
        <v>14.25</v>
      </c>
      <c r="W79">
        <v>32.170099999999998</v>
      </c>
      <c r="X79">
        <v>147.515625</v>
      </c>
      <c r="Y79">
        <v>0</v>
      </c>
      <c r="Z79">
        <v>7.6460999999999997</v>
      </c>
      <c r="AA79">
        <v>42.66</v>
      </c>
      <c r="AB79">
        <v>26.34008</v>
      </c>
      <c r="AC79">
        <v>30.561599999999999</v>
      </c>
      <c r="AD79">
        <v>37.516399999999997</v>
      </c>
      <c r="AE79">
        <v>49.436556000000003</v>
      </c>
      <c r="AF79">
        <v>40.2288</v>
      </c>
      <c r="AG79">
        <v>39.515999999999998</v>
      </c>
      <c r="AH79">
        <v>154.69245000000001</v>
      </c>
      <c r="AI79">
        <v>48.374000000000002</v>
      </c>
      <c r="AJ79">
        <v>0</v>
      </c>
      <c r="AK79">
        <v>50.886899999999997</v>
      </c>
      <c r="AL79">
        <v>84.245000000000005</v>
      </c>
      <c r="AM79">
        <v>15.804048</v>
      </c>
      <c r="AN79">
        <v>0.99475999999999998</v>
      </c>
      <c r="AO79">
        <v>27.93</v>
      </c>
      <c r="AP79">
        <v>11.7852</v>
      </c>
      <c r="AQ79">
        <v>67.031999999999996</v>
      </c>
      <c r="AR79">
        <v>46.92</v>
      </c>
      <c r="AS79">
        <v>31.612200000000001</v>
      </c>
      <c r="AT79">
        <v>14.999976999999999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3303.3283859999992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646.52969900000005</v>
      </c>
      <c r="L80">
        <v>545.77750000000003</v>
      </c>
      <c r="M80">
        <v>89</v>
      </c>
      <c r="N80">
        <v>118.125</v>
      </c>
      <c r="O80">
        <v>123.66562399999999</v>
      </c>
      <c r="P80">
        <v>139.3125</v>
      </c>
      <c r="Q80">
        <v>19.984999999999999</v>
      </c>
      <c r="R80">
        <v>42.390099999999997</v>
      </c>
      <c r="S80">
        <v>26.3901</v>
      </c>
      <c r="T80">
        <v>0</v>
      </c>
      <c r="U80">
        <v>414</v>
      </c>
      <c r="V80">
        <v>14.25</v>
      </c>
      <c r="W80">
        <v>32.170099999999998</v>
      </c>
      <c r="X80">
        <v>147.515625</v>
      </c>
      <c r="Y80">
        <v>0</v>
      </c>
      <c r="Z80">
        <v>7.6460999999999997</v>
      </c>
      <c r="AA80">
        <v>42.66</v>
      </c>
      <c r="AB80">
        <v>26.34008</v>
      </c>
      <c r="AC80">
        <v>30.561599999999999</v>
      </c>
      <c r="AD80">
        <v>37.516399999999997</v>
      </c>
      <c r="AE80">
        <v>49.436556000000003</v>
      </c>
      <c r="AF80">
        <v>40.2288</v>
      </c>
      <c r="AG80">
        <v>39.515999999999998</v>
      </c>
      <c r="AH80">
        <v>154.69245000000001</v>
      </c>
      <c r="AI80">
        <v>48.374000000000002</v>
      </c>
      <c r="AJ80">
        <v>0</v>
      </c>
      <c r="AK80">
        <v>50.886899999999997</v>
      </c>
      <c r="AL80">
        <v>84.245000000000005</v>
      </c>
      <c r="AM80">
        <v>15.804048</v>
      </c>
      <c r="AN80">
        <v>0.99475999999999998</v>
      </c>
      <c r="AO80">
        <v>27.93</v>
      </c>
      <c r="AP80">
        <v>11.7852</v>
      </c>
      <c r="AQ80">
        <v>67.031999999999996</v>
      </c>
      <c r="AR80">
        <v>46.92</v>
      </c>
      <c r="AS80">
        <v>31.612200000000001</v>
      </c>
      <c r="AT80">
        <v>14.999976999999999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3298.293318999999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668.94888500000002</v>
      </c>
      <c r="L81">
        <v>545.77750000000003</v>
      </c>
      <c r="M81">
        <v>89</v>
      </c>
      <c r="N81">
        <v>118.125</v>
      </c>
      <c r="O81">
        <v>123.66562399999999</v>
      </c>
      <c r="P81">
        <v>139.3125</v>
      </c>
      <c r="Q81">
        <v>19.984999999999999</v>
      </c>
      <c r="R81">
        <v>42.390099999999997</v>
      </c>
      <c r="S81">
        <v>26.3901</v>
      </c>
      <c r="T81">
        <v>0</v>
      </c>
      <c r="U81">
        <v>414</v>
      </c>
      <c r="V81">
        <v>14.25</v>
      </c>
      <c r="W81">
        <v>32.170099999999998</v>
      </c>
      <c r="X81">
        <v>147.515625</v>
      </c>
      <c r="Y81">
        <v>0</v>
      </c>
      <c r="Z81">
        <v>13.1076</v>
      </c>
      <c r="AA81">
        <v>42.66</v>
      </c>
      <c r="AB81">
        <v>40.1233</v>
      </c>
      <c r="AC81">
        <v>30.561599999999999</v>
      </c>
      <c r="AD81">
        <v>37.516399999999997</v>
      </c>
      <c r="AE81">
        <v>49.436556000000003</v>
      </c>
      <c r="AF81">
        <v>40.2288</v>
      </c>
      <c r="AG81">
        <v>39.515999999999998</v>
      </c>
      <c r="AH81">
        <v>154.69245000000001</v>
      </c>
      <c r="AI81">
        <v>48.374000000000002</v>
      </c>
      <c r="AJ81">
        <v>0</v>
      </c>
      <c r="AK81">
        <v>50.886899999999997</v>
      </c>
      <c r="AL81">
        <v>84.245000000000005</v>
      </c>
      <c r="AM81">
        <v>15.804048</v>
      </c>
      <c r="AN81">
        <v>0.99475999999999998</v>
      </c>
      <c r="AO81">
        <v>27.93</v>
      </c>
      <c r="AP81">
        <v>11.7852</v>
      </c>
      <c r="AQ81">
        <v>67.031999999999996</v>
      </c>
      <c r="AR81">
        <v>46.92</v>
      </c>
      <c r="AS81">
        <v>31.612200000000001</v>
      </c>
      <c r="AT81">
        <v>14.999976999999999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3339.9572249999992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686.77980000000002</v>
      </c>
      <c r="L82">
        <v>545.77750000000003</v>
      </c>
      <c r="M82">
        <v>89</v>
      </c>
      <c r="N82">
        <v>118.125</v>
      </c>
      <c r="O82">
        <v>123.66562399999999</v>
      </c>
      <c r="P82">
        <v>139.3125</v>
      </c>
      <c r="Q82">
        <v>19.984999999999999</v>
      </c>
      <c r="R82">
        <v>42.390099999999997</v>
      </c>
      <c r="S82">
        <v>26.3901</v>
      </c>
      <c r="T82">
        <v>0</v>
      </c>
      <c r="U82">
        <v>414</v>
      </c>
      <c r="V82">
        <v>14.25</v>
      </c>
      <c r="W82">
        <v>32.170099999999998</v>
      </c>
      <c r="X82">
        <v>147.515625</v>
      </c>
      <c r="Y82">
        <v>0</v>
      </c>
      <c r="Z82">
        <v>13.1076</v>
      </c>
      <c r="AA82">
        <v>42.66</v>
      </c>
      <c r="AB82">
        <v>40.1233</v>
      </c>
      <c r="AC82">
        <v>30.561599999999999</v>
      </c>
      <c r="AD82">
        <v>37.516399999999997</v>
      </c>
      <c r="AE82">
        <v>49.436556000000003</v>
      </c>
      <c r="AF82">
        <v>40.2288</v>
      </c>
      <c r="AG82">
        <v>39.515999999999998</v>
      </c>
      <c r="AH82">
        <v>154.69245000000001</v>
      </c>
      <c r="AI82">
        <v>48.374000000000002</v>
      </c>
      <c r="AJ82">
        <v>0</v>
      </c>
      <c r="AK82">
        <v>50.886899999999997</v>
      </c>
      <c r="AL82">
        <v>84.245000000000005</v>
      </c>
      <c r="AM82">
        <v>15.804048</v>
      </c>
      <c r="AN82">
        <v>0.99475999999999998</v>
      </c>
      <c r="AO82">
        <v>27.93</v>
      </c>
      <c r="AP82">
        <v>11.7852</v>
      </c>
      <c r="AQ82">
        <v>67.031999999999996</v>
      </c>
      <c r="AR82">
        <v>46.92</v>
      </c>
      <c r="AS82">
        <v>31.612200000000001</v>
      </c>
      <c r="AT82">
        <v>14.999976999999999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3347.7881399999992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686.77980000000002</v>
      </c>
      <c r="L83">
        <v>545.77750000000003</v>
      </c>
      <c r="M83">
        <v>89</v>
      </c>
      <c r="N83">
        <v>118.125</v>
      </c>
      <c r="O83">
        <v>123.66562399999999</v>
      </c>
      <c r="P83">
        <v>139.3125</v>
      </c>
      <c r="Q83">
        <v>18.843</v>
      </c>
      <c r="R83">
        <v>42.390099999999997</v>
      </c>
      <c r="S83">
        <v>26.3901</v>
      </c>
      <c r="T83">
        <v>0</v>
      </c>
      <c r="U83">
        <v>414</v>
      </c>
      <c r="V83">
        <v>14.25</v>
      </c>
      <c r="W83">
        <v>32.170099999999998</v>
      </c>
      <c r="X83">
        <v>147.515625</v>
      </c>
      <c r="Y83">
        <v>0</v>
      </c>
      <c r="Z83">
        <v>13.1076</v>
      </c>
      <c r="AA83">
        <v>42.66</v>
      </c>
      <c r="AB83">
        <v>40.1233</v>
      </c>
      <c r="AC83">
        <v>30.561599999999999</v>
      </c>
      <c r="AD83">
        <v>37.516399999999997</v>
      </c>
      <c r="AE83">
        <v>49.436556000000003</v>
      </c>
      <c r="AF83">
        <v>40.2288</v>
      </c>
      <c r="AG83">
        <v>39.515999999999998</v>
      </c>
      <c r="AH83">
        <v>154.69245000000001</v>
      </c>
      <c r="AI83">
        <v>48.374000000000002</v>
      </c>
      <c r="AJ83">
        <v>0</v>
      </c>
      <c r="AK83">
        <v>50.886899999999997</v>
      </c>
      <c r="AL83">
        <v>84.245000000000005</v>
      </c>
      <c r="AM83">
        <v>15.804048</v>
      </c>
      <c r="AN83">
        <v>0.99475999999999998</v>
      </c>
      <c r="AO83">
        <v>27.93</v>
      </c>
      <c r="AP83">
        <v>11.7852</v>
      </c>
      <c r="AQ83">
        <v>67.031999999999996</v>
      </c>
      <c r="AR83">
        <v>51.887999999999998</v>
      </c>
      <c r="AS83">
        <v>31.612200000000001</v>
      </c>
      <c r="AT83">
        <v>14.999976999999999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3346.6141399999992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686.77980000000002</v>
      </c>
      <c r="L84">
        <v>545.77750000000003</v>
      </c>
      <c r="M84">
        <v>89</v>
      </c>
      <c r="N84">
        <v>118.125</v>
      </c>
      <c r="O84">
        <v>123.66562399999999</v>
      </c>
      <c r="P84">
        <v>139.3125</v>
      </c>
      <c r="Q84">
        <v>18.843</v>
      </c>
      <c r="R84">
        <v>42.390099999999997</v>
      </c>
      <c r="S84">
        <v>26.3901</v>
      </c>
      <c r="T84">
        <v>0</v>
      </c>
      <c r="U84">
        <v>414</v>
      </c>
      <c r="V84">
        <v>14.25</v>
      </c>
      <c r="W84">
        <v>32.170099999999998</v>
      </c>
      <c r="X84">
        <v>147.515625</v>
      </c>
      <c r="Y84">
        <v>0</v>
      </c>
      <c r="Z84">
        <v>13.1076</v>
      </c>
      <c r="AA84">
        <v>42.66</v>
      </c>
      <c r="AB84">
        <v>40.1233</v>
      </c>
      <c r="AC84">
        <v>30.561599999999999</v>
      </c>
      <c r="AD84">
        <v>37.516399999999997</v>
      </c>
      <c r="AE84">
        <v>49.436556000000003</v>
      </c>
      <c r="AF84">
        <v>40.2288</v>
      </c>
      <c r="AG84">
        <v>39.515999999999998</v>
      </c>
      <c r="AH84">
        <v>154.69245000000001</v>
      </c>
      <c r="AI84">
        <v>48.374000000000002</v>
      </c>
      <c r="AJ84">
        <v>0</v>
      </c>
      <c r="AK84">
        <v>50.886899999999997</v>
      </c>
      <c r="AL84">
        <v>84.245000000000005</v>
      </c>
      <c r="AM84">
        <v>15.804048</v>
      </c>
      <c r="AN84">
        <v>0.99475999999999998</v>
      </c>
      <c r="AO84">
        <v>27.93</v>
      </c>
      <c r="AP84">
        <v>11.7852</v>
      </c>
      <c r="AQ84">
        <v>67.031999999999996</v>
      </c>
      <c r="AR84">
        <v>51.887999999999998</v>
      </c>
      <c r="AS84">
        <v>31.612200000000001</v>
      </c>
      <c r="AT84">
        <v>14.999976999999999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3346.6141399999992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686.77980000000002</v>
      </c>
      <c r="L85">
        <v>545.77750000000003</v>
      </c>
      <c r="M85">
        <v>89</v>
      </c>
      <c r="N85">
        <v>118.125</v>
      </c>
      <c r="O85">
        <v>123.66562399999999</v>
      </c>
      <c r="P85">
        <v>139.3125</v>
      </c>
      <c r="Q85">
        <v>18.843</v>
      </c>
      <c r="R85">
        <v>42.390099999999997</v>
      </c>
      <c r="S85">
        <v>26.3901</v>
      </c>
      <c r="T85">
        <v>0</v>
      </c>
      <c r="U85">
        <v>414</v>
      </c>
      <c r="V85">
        <v>14.25</v>
      </c>
      <c r="W85">
        <v>32.170099999999998</v>
      </c>
      <c r="X85">
        <v>147.515625</v>
      </c>
      <c r="Y85">
        <v>0</v>
      </c>
      <c r="Z85">
        <v>13.1076</v>
      </c>
      <c r="AA85">
        <v>42.66</v>
      </c>
      <c r="AB85">
        <v>40.1233</v>
      </c>
      <c r="AC85">
        <v>30.561599999999999</v>
      </c>
      <c r="AD85">
        <v>37.516399999999997</v>
      </c>
      <c r="AE85">
        <v>49.436556000000003</v>
      </c>
      <c r="AF85">
        <v>40.2288</v>
      </c>
      <c r="AG85">
        <v>39.515999999999998</v>
      </c>
      <c r="AH85">
        <v>154.69245000000001</v>
      </c>
      <c r="AI85">
        <v>10.183999999999999</v>
      </c>
      <c r="AJ85">
        <v>0</v>
      </c>
      <c r="AK85">
        <v>50.886899999999997</v>
      </c>
      <c r="AL85">
        <v>84.245000000000005</v>
      </c>
      <c r="AM85">
        <v>15.804048</v>
      </c>
      <c r="AN85">
        <v>0.99475999999999998</v>
      </c>
      <c r="AO85">
        <v>27.93</v>
      </c>
      <c r="AP85">
        <v>11.7852</v>
      </c>
      <c r="AQ85">
        <v>67.031999999999996</v>
      </c>
      <c r="AR85">
        <v>46.92</v>
      </c>
      <c r="AS85">
        <v>31.612200000000001</v>
      </c>
      <c r="AT85">
        <v>14.999976999999999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3303.4561399999998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686.77980000000002</v>
      </c>
      <c r="L86">
        <v>545.77750000000003</v>
      </c>
      <c r="M86">
        <v>89</v>
      </c>
      <c r="N86">
        <v>118.125</v>
      </c>
      <c r="O86">
        <v>123.66562399999999</v>
      </c>
      <c r="P86">
        <v>139.3125</v>
      </c>
      <c r="Q86">
        <v>18.843</v>
      </c>
      <c r="R86">
        <v>42.390099999999997</v>
      </c>
      <c r="S86">
        <v>26.3901</v>
      </c>
      <c r="T86">
        <v>0</v>
      </c>
      <c r="U86">
        <v>414</v>
      </c>
      <c r="V86">
        <v>14.25</v>
      </c>
      <c r="W86">
        <v>32.170099999999998</v>
      </c>
      <c r="X86">
        <v>147.515625</v>
      </c>
      <c r="Y86">
        <v>0</v>
      </c>
      <c r="Z86">
        <v>7.6460999999999997</v>
      </c>
      <c r="AA86">
        <v>42.66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35.496000000000002</v>
      </c>
      <c r="AG86">
        <v>39.515999999999998</v>
      </c>
      <c r="AH86">
        <v>152.94049999999999</v>
      </c>
      <c r="AI86">
        <v>3.1825000000000001</v>
      </c>
      <c r="AJ86">
        <v>0</v>
      </c>
      <c r="AK86">
        <v>50.886899999999997</v>
      </c>
      <c r="AL86">
        <v>84.245000000000005</v>
      </c>
      <c r="AM86">
        <v>15.804048</v>
      </c>
      <c r="AN86">
        <v>0.99475999999999998</v>
      </c>
      <c r="AO86">
        <v>27.93</v>
      </c>
      <c r="AP86">
        <v>11.7852</v>
      </c>
      <c r="AQ86">
        <v>67.031999999999996</v>
      </c>
      <c r="AR86">
        <v>46.92</v>
      </c>
      <c r="AS86">
        <v>31.612200000000001</v>
      </c>
      <c r="AT86">
        <v>14.999976999999999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3281.4717179999998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686.77980000000002</v>
      </c>
      <c r="L87">
        <v>545.77750000000003</v>
      </c>
      <c r="M87">
        <v>89</v>
      </c>
      <c r="N87">
        <v>118.125</v>
      </c>
      <c r="O87">
        <v>123.66562399999999</v>
      </c>
      <c r="P87">
        <v>139.3125</v>
      </c>
      <c r="Q87">
        <v>18.84</v>
      </c>
      <c r="R87">
        <v>42.390099999999997</v>
      </c>
      <c r="S87">
        <v>26.3901</v>
      </c>
      <c r="T87">
        <v>0</v>
      </c>
      <c r="U87">
        <v>414</v>
      </c>
      <c r="V87">
        <v>14.25</v>
      </c>
      <c r="W87">
        <v>32.170099999999998</v>
      </c>
      <c r="X87">
        <v>147.515625</v>
      </c>
      <c r="Y87">
        <v>0</v>
      </c>
      <c r="Z87">
        <v>7.6460999999999997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35.496000000000002</v>
      </c>
      <c r="AG87">
        <v>39.515999999999998</v>
      </c>
      <c r="AH87">
        <v>152.94049999999999</v>
      </c>
      <c r="AI87">
        <v>3.1825000000000001</v>
      </c>
      <c r="AJ87">
        <v>0</v>
      </c>
      <c r="AK87">
        <v>50.886899999999997</v>
      </c>
      <c r="AL87">
        <v>84.245000000000005</v>
      </c>
      <c r="AM87">
        <v>15.804048</v>
      </c>
      <c r="AN87">
        <v>0.99475999999999998</v>
      </c>
      <c r="AO87">
        <v>27.93</v>
      </c>
      <c r="AP87">
        <v>11.7852</v>
      </c>
      <c r="AQ87">
        <v>67.031999999999996</v>
      </c>
      <c r="AR87">
        <v>46.92</v>
      </c>
      <c r="AS87">
        <v>31.612200000000001</v>
      </c>
      <c r="AT87">
        <v>14.999976999999999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3261.4687179999996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686.77980000000002</v>
      </c>
      <c r="L88">
        <v>545.77750000000003</v>
      </c>
      <c r="M88">
        <v>89</v>
      </c>
      <c r="N88">
        <v>118.125</v>
      </c>
      <c r="O88">
        <v>123.66562399999999</v>
      </c>
      <c r="P88">
        <v>139.3125</v>
      </c>
      <c r="Q88">
        <v>18.84</v>
      </c>
      <c r="R88">
        <v>42.390099999999997</v>
      </c>
      <c r="S88">
        <v>26.3901</v>
      </c>
      <c r="T88">
        <v>0</v>
      </c>
      <c r="U88">
        <v>414</v>
      </c>
      <c r="V88">
        <v>14.25</v>
      </c>
      <c r="W88">
        <v>32.170099999999998</v>
      </c>
      <c r="X88">
        <v>147.515625</v>
      </c>
      <c r="Y88">
        <v>0</v>
      </c>
      <c r="Z88">
        <v>7.6460999999999997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35.496000000000002</v>
      </c>
      <c r="AG88">
        <v>39.515999999999998</v>
      </c>
      <c r="AH88">
        <v>152.94049999999999</v>
      </c>
      <c r="AI88">
        <v>3.1825000000000001</v>
      </c>
      <c r="AJ88">
        <v>0</v>
      </c>
      <c r="AK88">
        <v>50.886899999999997</v>
      </c>
      <c r="AL88">
        <v>84.245000000000005</v>
      </c>
      <c r="AM88">
        <v>15.804048</v>
      </c>
      <c r="AN88">
        <v>0.99475999999999998</v>
      </c>
      <c r="AO88">
        <v>27.93</v>
      </c>
      <c r="AP88">
        <v>11.7852</v>
      </c>
      <c r="AQ88">
        <v>67.031999999999996</v>
      </c>
      <c r="AR88">
        <v>46.92</v>
      </c>
      <c r="AS88">
        <v>31.612200000000001</v>
      </c>
      <c r="AT88">
        <v>14.999976999999999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3261.4687179999996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686.77980000000002</v>
      </c>
      <c r="L89">
        <v>544.65509999999995</v>
      </c>
      <c r="M89">
        <v>89</v>
      </c>
      <c r="N89">
        <v>118.125</v>
      </c>
      <c r="O89">
        <v>123.66562399999999</v>
      </c>
      <c r="P89">
        <v>139.3125</v>
      </c>
      <c r="Q89">
        <v>18.84</v>
      </c>
      <c r="R89">
        <v>42.390099999999997</v>
      </c>
      <c r="S89">
        <v>26.3901</v>
      </c>
      <c r="T89">
        <v>0</v>
      </c>
      <c r="U89">
        <v>414</v>
      </c>
      <c r="V89">
        <v>14.25</v>
      </c>
      <c r="W89">
        <v>32.170099999999998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35.496000000000002</v>
      </c>
      <c r="AG89">
        <v>39.515999999999998</v>
      </c>
      <c r="AH89">
        <v>152.94049999999999</v>
      </c>
      <c r="AI89">
        <v>3.1825000000000001</v>
      </c>
      <c r="AJ89">
        <v>0</v>
      </c>
      <c r="AK89">
        <v>50.886899999999997</v>
      </c>
      <c r="AL89">
        <v>84.245000000000005</v>
      </c>
      <c r="AM89">
        <v>15.804048</v>
      </c>
      <c r="AN89">
        <v>0.99475999999999998</v>
      </c>
      <c r="AO89">
        <v>27.93</v>
      </c>
      <c r="AP89">
        <v>11.7852</v>
      </c>
      <c r="AQ89">
        <v>67.031999999999996</v>
      </c>
      <c r="AR89">
        <v>46.92</v>
      </c>
      <c r="AS89">
        <v>31.612200000000001</v>
      </c>
      <c r="AT89">
        <v>14.999976999999999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3272.3616179999995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686.77980000000002</v>
      </c>
      <c r="L90">
        <v>544.65509999999995</v>
      </c>
      <c r="M90">
        <v>89</v>
      </c>
      <c r="N90">
        <v>118.125</v>
      </c>
      <c r="O90">
        <v>123.66562399999999</v>
      </c>
      <c r="P90">
        <v>139.3125</v>
      </c>
      <c r="Q90">
        <v>18.84</v>
      </c>
      <c r="R90">
        <v>42.390099999999997</v>
      </c>
      <c r="S90">
        <v>26.3901</v>
      </c>
      <c r="T90">
        <v>0</v>
      </c>
      <c r="U90">
        <v>414</v>
      </c>
      <c r="V90">
        <v>14.25</v>
      </c>
      <c r="W90">
        <v>32.170099999999998</v>
      </c>
      <c r="X90">
        <v>147.515625</v>
      </c>
      <c r="Y90">
        <v>0</v>
      </c>
      <c r="Z90">
        <v>19.6614</v>
      </c>
      <c r="AA90">
        <v>42.66</v>
      </c>
      <c r="AB90">
        <v>40.1233</v>
      </c>
      <c r="AC90">
        <v>30.561599999999999</v>
      </c>
      <c r="AD90">
        <v>37.516399999999997</v>
      </c>
      <c r="AE90">
        <v>49.436556000000003</v>
      </c>
      <c r="AF90">
        <v>40.2288</v>
      </c>
      <c r="AG90">
        <v>39.515999999999998</v>
      </c>
      <c r="AH90">
        <v>154.69245000000001</v>
      </c>
      <c r="AI90">
        <v>3.1825000000000001</v>
      </c>
      <c r="AJ90">
        <v>0</v>
      </c>
      <c r="AK90">
        <v>50.886899999999997</v>
      </c>
      <c r="AL90">
        <v>84.245000000000005</v>
      </c>
      <c r="AM90">
        <v>15.804048</v>
      </c>
      <c r="AN90">
        <v>0.99475999999999998</v>
      </c>
      <c r="AO90">
        <v>27.93</v>
      </c>
      <c r="AP90">
        <v>11.7852</v>
      </c>
      <c r="AQ90">
        <v>67.031999999999996</v>
      </c>
      <c r="AR90">
        <v>46.92</v>
      </c>
      <c r="AS90">
        <v>31.612200000000001</v>
      </c>
      <c r="AT90">
        <v>14.999976999999999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3281.8830399999993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686.77980000000002</v>
      </c>
      <c r="L91">
        <v>544.65509999999995</v>
      </c>
      <c r="M91">
        <v>89</v>
      </c>
      <c r="N91">
        <v>118.125</v>
      </c>
      <c r="O91">
        <v>123.66562399999999</v>
      </c>
      <c r="P91">
        <v>139.3125</v>
      </c>
      <c r="Q91">
        <v>18.84</v>
      </c>
      <c r="R91">
        <v>42.390099999999997</v>
      </c>
      <c r="S91">
        <v>26.3901</v>
      </c>
      <c r="T91">
        <v>0</v>
      </c>
      <c r="U91">
        <v>414</v>
      </c>
      <c r="V91">
        <v>14.25</v>
      </c>
      <c r="W91">
        <v>32.170099999999998</v>
      </c>
      <c r="X91">
        <v>147.515625</v>
      </c>
      <c r="Y91">
        <v>0</v>
      </c>
      <c r="Z91">
        <v>19.6614</v>
      </c>
      <c r="AA91">
        <v>42.66</v>
      </c>
      <c r="AB91">
        <v>40.1233</v>
      </c>
      <c r="AC91">
        <v>30.561599999999999</v>
      </c>
      <c r="AD91">
        <v>37.516399999999997</v>
      </c>
      <c r="AE91">
        <v>49.436556000000003</v>
      </c>
      <c r="AF91">
        <v>40.2288</v>
      </c>
      <c r="AG91">
        <v>39.515999999999998</v>
      </c>
      <c r="AH91">
        <v>154.69245000000001</v>
      </c>
      <c r="AI91">
        <v>3.1825000000000001</v>
      </c>
      <c r="AJ91">
        <v>0</v>
      </c>
      <c r="AK91">
        <v>50.886899999999997</v>
      </c>
      <c r="AL91">
        <v>84.245000000000005</v>
      </c>
      <c r="AM91">
        <v>15.804048</v>
      </c>
      <c r="AN91">
        <v>0.99475999999999998</v>
      </c>
      <c r="AO91">
        <v>27.93</v>
      </c>
      <c r="AP91">
        <v>11.7852</v>
      </c>
      <c r="AQ91">
        <v>67.031999999999996</v>
      </c>
      <c r="AR91">
        <v>46.92</v>
      </c>
      <c r="AS91">
        <v>31.612200000000001</v>
      </c>
      <c r="AT91">
        <v>14.999976999999999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3271.8830399999993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686.77980000000002</v>
      </c>
      <c r="L92">
        <v>544.65509999999995</v>
      </c>
      <c r="M92">
        <v>89</v>
      </c>
      <c r="N92">
        <v>118.125</v>
      </c>
      <c r="O92">
        <v>123.66562399999999</v>
      </c>
      <c r="P92">
        <v>139.3125</v>
      </c>
      <c r="Q92">
        <v>18.84</v>
      </c>
      <c r="R92">
        <v>42.390099999999997</v>
      </c>
      <c r="S92">
        <v>26.3901</v>
      </c>
      <c r="T92">
        <v>0</v>
      </c>
      <c r="U92">
        <v>414</v>
      </c>
      <c r="V92">
        <v>14.25</v>
      </c>
      <c r="W92">
        <v>32.170099999999998</v>
      </c>
      <c r="X92">
        <v>147.515625</v>
      </c>
      <c r="Y92">
        <v>0</v>
      </c>
      <c r="Z92">
        <v>19.6614</v>
      </c>
      <c r="AA92">
        <v>42.66</v>
      </c>
      <c r="AB92">
        <v>40.1233</v>
      </c>
      <c r="AC92">
        <v>30.561599999999999</v>
      </c>
      <c r="AD92">
        <v>37.516399999999997</v>
      </c>
      <c r="AE92">
        <v>49.436556000000003</v>
      </c>
      <c r="AF92">
        <v>40.2288</v>
      </c>
      <c r="AG92">
        <v>39.515999999999998</v>
      </c>
      <c r="AH92">
        <v>154.69245000000001</v>
      </c>
      <c r="AI92">
        <v>3.1825000000000001</v>
      </c>
      <c r="AJ92">
        <v>0</v>
      </c>
      <c r="AK92">
        <v>50.886899999999997</v>
      </c>
      <c r="AL92">
        <v>84.245000000000005</v>
      </c>
      <c r="AM92">
        <v>15.804048</v>
      </c>
      <c r="AN92">
        <v>0.99475999999999998</v>
      </c>
      <c r="AO92">
        <v>27.93</v>
      </c>
      <c r="AP92">
        <v>11.7852</v>
      </c>
      <c r="AQ92">
        <v>67.031999999999996</v>
      </c>
      <c r="AR92">
        <v>46.92</v>
      </c>
      <c r="AS92">
        <v>31.612200000000001</v>
      </c>
      <c r="AT92">
        <v>14.999976999999999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3271.8830399999993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686.77980000000002</v>
      </c>
      <c r="L93">
        <v>574.65509999999995</v>
      </c>
      <c r="M93">
        <v>89</v>
      </c>
      <c r="N93">
        <v>118.125</v>
      </c>
      <c r="O93">
        <v>123.66562399999999</v>
      </c>
      <c r="P93">
        <v>139.3125</v>
      </c>
      <c r="Q93">
        <v>18.84</v>
      </c>
      <c r="R93">
        <v>42.390099999999997</v>
      </c>
      <c r="S93">
        <v>26.3901</v>
      </c>
      <c r="T93">
        <v>0</v>
      </c>
      <c r="U93">
        <v>414</v>
      </c>
      <c r="V93">
        <v>14.25</v>
      </c>
      <c r="W93">
        <v>32.170099999999998</v>
      </c>
      <c r="X93">
        <v>147.515625</v>
      </c>
      <c r="Y93">
        <v>0</v>
      </c>
      <c r="Z93">
        <v>19.6614</v>
      </c>
      <c r="AA93">
        <v>42.66</v>
      </c>
      <c r="AB93">
        <v>40.1233</v>
      </c>
      <c r="AC93">
        <v>30.561599999999999</v>
      </c>
      <c r="AD93">
        <v>37.516399999999997</v>
      </c>
      <c r="AE93">
        <v>49.436556000000003</v>
      </c>
      <c r="AF93">
        <v>40.2288</v>
      </c>
      <c r="AG93">
        <v>39.515999999999998</v>
      </c>
      <c r="AH93">
        <v>154.69245000000001</v>
      </c>
      <c r="AI93">
        <v>3.1825000000000001</v>
      </c>
      <c r="AJ93">
        <v>0</v>
      </c>
      <c r="AK93">
        <v>50.886899999999997</v>
      </c>
      <c r="AL93">
        <v>84.245000000000005</v>
      </c>
      <c r="AM93">
        <v>15.804048</v>
      </c>
      <c r="AN93">
        <v>0.99475999999999998</v>
      </c>
      <c r="AO93">
        <v>27.93</v>
      </c>
      <c r="AP93">
        <v>11.7852</v>
      </c>
      <c r="AQ93">
        <v>67.031999999999996</v>
      </c>
      <c r="AR93">
        <v>46.92</v>
      </c>
      <c r="AS93">
        <v>31.612200000000001</v>
      </c>
      <c r="AT93">
        <v>14.999976999999999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3301.8830399999993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686.77980000000002</v>
      </c>
      <c r="L94">
        <v>574.65509999999995</v>
      </c>
      <c r="M94">
        <v>89</v>
      </c>
      <c r="N94">
        <v>118.125</v>
      </c>
      <c r="O94">
        <v>123.66562399999999</v>
      </c>
      <c r="P94">
        <v>139.3125</v>
      </c>
      <c r="Q94">
        <v>18.84</v>
      </c>
      <c r="R94">
        <v>42.390099999999997</v>
      </c>
      <c r="S94">
        <v>26.3901</v>
      </c>
      <c r="T94">
        <v>0</v>
      </c>
      <c r="U94">
        <v>414</v>
      </c>
      <c r="V94">
        <v>14.25</v>
      </c>
      <c r="W94">
        <v>32.170099999999998</v>
      </c>
      <c r="X94">
        <v>147.515625</v>
      </c>
      <c r="Y94">
        <v>0</v>
      </c>
      <c r="Z94">
        <v>19.6614</v>
      </c>
      <c r="AA94">
        <v>42.66</v>
      </c>
      <c r="AB94">
        <v>40.1233</v>
      </c>
      <c r="AC94">
        <v>30.561599999999999</v>
      </c>
      <c r="AD94">
        <v>37.516399999999997</v>
      </c>
      <c r="AE94">
        <v>49.436556000000003</v>
      </c>
      <c r="AF94">
        <v>40.2288</v>
      </c>
      <c r="AG94">
        <v>39.515999999999998</v>
      </c>
      <c r="AH94">
        <v>154.69245000000001</v>
      </c>
      <c r="AI94">
        <v>3.1825000000000001</v>
      </c>
      <c r="AJ94">
        <v>0</v>
      </c>
      <c r="AK94">
        <v>50.886899999999997</v>
      </c>
      <c r="AL94">
        <v>84.245000000000005</v>
      </c>
      <c r="AM94">
        <v>15.804048</v>
      </c>
      <c r="AN94">
        <v>0.99475999999999998</v>
      </c>
      <c r="AO94">
        <v>27.93</v>
      </c>
      <c r="AP94">
        <v>11.7852</v>
      </c>
      <c r="AQ94">
        <v>67.031999999999996</v>
      </c>
      <c r="AR94">
        <v>46.92</v>
      </c>
      <c r="AS94">
        <v>31.612200000000001</v>
      </c>
      <c r="AT94">
        <v>14.999976999999999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3301.8830399999993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686.77980000000002</v>
      </c>
      <c r="L95">
        <v>574.65509999999995</v>
      </c>
      <c r="M95">
        <v>89</v>
      </c>
      <c r="N95">
        <v>118.125</v>
      </c>
      <c r="O95">
        <v>123.66562399999999</v>
      </c>
      <c r="P95">
        <v>139.3125</v>
      </c>
      <c r="Q95">
        <v>18.84</v>
      </c>
      <c r="R95">
        <v>42.390099999999997</v>
      </c>
      <c r="S95">
        <v>26.3901</v>
      </c>
      <c r="T95">
        <v>0</v>
      </c>
      <c r="U95">
        <v>414</v>
      </c>
      <c r="V95">
        <v>14.25</v>
      </c>
      <c r="W95">
        <v>32.170099999999998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35.496000000000002</v>
      </c>
      <c r="AG95">
        <v>39.515999999999998</v>
      </c>
      <c r="AH95">
        <v>152.94049999999999</v>
      </c>
      <c r="AI95">
        <v>15.9125</v>
      </c>
      <c r="AJ95">
        <v>0</v>
      </c>
      <c r="AK95">
        <v>50.886899999999997</v>
      </c>
      <c r="AL95">
        <v>84.245000000000005</v>
      </c>
      <c r="AM95">
        <v>15.804048</v>
      </c>
      <c r="AN95">
        <v>0.99475999999999998</v>
      </c>
      <c r="AO95">
        <v>27.93</v>
      </c>
      <c r="AP95">
        <v>11.7852</v>
      </c>
      <c r="AQ95">
        <v>67.031999999999996</v>
      </c>
      <c r="AR95">
        <v>46.92</v>
      </c>
      <c r="AS95">
        <v>31.612200000000001</v>
      </c>
      <c r="AT95">
        <v>14.999976999999999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3305.0916179999995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686.77980000000002</v>
      </c>
      <c r="L96">
        <v>574.65509999999995</v>
      </c>
      <c r="M96">
        <v>89</v>
      </c>
      <c r="N96">
        <v>118.125</v>
      </c>
      <c r="O96">
        <v>123.66562399999999</v>
      </c>
      <c r="P96">
        <v>139.3125</v>
      </c>
      <c r="Q96">
        <v>18.84</v>
      </c>
      <c r="R96">
        <v>42.390099999999997</v>
      </c>
      <c r="S96">
        <v>26.3901</v>
      </c>
      <c r="T96">
        <v>0</v>
      </c>
      <c r="U96">
        <v>414</v>
      </c>
      <c r="V96">
        <v>14.25</v>
      </c>
      <c r="W96">
        <v>32.170099999999998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35.496000000000002</v>
      </c>
      <c r="AG96">
        <v>39.515999999999998</v>
      </c>
      <c r="AH96">
        <v>152.94049999999999</v>
      </c>
      <c r="AI96">
        <v>15.9125</v>
      </c>
      <c r="AJ96">
        <v>0</v>
      </c>
      <c r="AK96">
        <v>50.886899999999997</v>
      </c>
      <c r="AL96">
        <v>84.245000000000005</v>
      </c>
      <c r="AM96">
        <v>15.804048</v>
      </c>
      <c r="AN96">
        <v>0.99475999999999998</v>
      </c>
      <c r="AO96">
        <v>27.93</v>
      </c>
      <c r="AP96">
        <v>11.7852</v>
      </c>
      <c r="AQ96">
        <v>67.031999999999996</v>
      </c>
      <c r="AR96">
        <v>46.92</v>
      </c>
      <c r="AS96">
        <v>31.612200000000001</v>
      </c>
      <c r="AT96">
        <v>14.999976999999999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3305.0916179999995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686.77980000000002</v>
      </c>
      <c r="L97">
        <v>554.65509999999995</v>
      </c>
      <c r="M97">
        <v>89</v>
      </c>
      <c r="N97">
        <v>118.125</v>
      </c>
      <c r="O97">
        <v>123.66562399999999</v>
      </c>
      <c r="P97">
        <v>139.3125</v>
      </c>
      <c r="Q97">
        <v>18.84</v>
      </c>
      <c r="R97">
        <v>42.390099999999997</v>
      </c>
      <c r="S97">
        <v>26.3901</v>
      </c>
      <c r="T97">
        <v>0</v>
      </c>
      <c r="U97">
        <v>414</v>
      </c>
      <c r="V97">
        <v>14.25</v>
      </c>
      <c r="W97">
        <v>32.170099999999998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35.496000000000002</v>
      </c>
      <c r="AG97">
        <v>39.515999999999998</v>
      </c>
      <c r="AH97">
        <v>152.94049999999999</v>
      </c>
      <c r="AI97">
        <v>19.094999999999999</v>
      </c>
      <c r="AJ97">
        <v>0</v>
      </c>
      <c r="AK97">
        <v>50.886899999999997</v>
      </c>
      <c r="AL97">
        <v>84.245000000000005</v>
      </c>
      <c r="AM97">
        <v>15.804048</v>
      </c>
      <c r="AN97">
        <v>0.99475999999999998</v>
      </c>
      <c r="AO97">
        <v>27.93</v>
      </c>
      <c r="AP97">
        <v>11.7852</v>
      </c>
      <c r="AQ97">
        <v>67.031999999999996</v>
      </c>
      <c r="AR97">
        <v>46.92</v>
      </c>
      <c r="AS97">
        <v>31.612200000000001</v>
      </c>
      <c r="AT97">
        <v>14.999976999999999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3288.2741179999994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686.77980000000002</v>
      </c>
      <c r="L98">
        <v>554.65509999999995</v>
      </c>
      <c r="M98">
        <v>89</v>
      </c>
      <c r="N98">
        <v>118.125</v>
      </c>
      <c r="O98">
        <v>123.66562399999999</v>
      </c>
      <c r="P98">
        <v>139.3125</v>
      </c>
      <c r="Q98">
        <v>18.84</v>
      </c>
      <c r="R98">
        <v>42.390099999999997</v>
      </c>
      <c r="S98">
        <v>26.3901</v>
      </c>
      <c r="T98">
        <v>0</v>
      </c>
      <c r="U98">
        <v>414</v>
      </c>
      <c r="V98">
        <v>14.25</v>
      </c>
      <c r="W98">
        <v>32.170099999999998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35.496000000000002</v>
      </c>
      <c r="AG98">
        <v>39.515999999999998</v>
      </c>
      <c r="AH98">
        <v>152.94049999999999</v>
      </c>
      <c r="AI98">
        <v>19.094999999999999</v>
      </c>
      <c r="AJ98">
        <v>0</v>
      </c>
      <c r="AK98">
        <v>50.886899999999997</v>
      </c>
      <c r="AL98">
        <v>84.245000000000005</v>
      </c>
      <c r="AM98">
        <v>15.804048</v>
      </c>
      <c r="AN98">
        <v>0.99475999999999998</v>
      </c>
      <c r="AO98">
        <v>27.93</v>
      </c>
      <c r="AP98">
        <v>11.7852</v>
      </c>
      <c r="AQ98">
        <v>67.031999999999996</v>
      </c>
      <c r="AR98">
        <v>46.92</v>
      </c>
      <c r="AS98">
        <v>31.612200000000001</v>
      </c>
      <c r="AT98">
        <v>14.999976999999999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3288.2741179999994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1.237729175E-2</v>
      </c>
      <c r="H99">
        <f t="shared" si="2"/>
        <v>0</v>
      </c>
      <c r="I99">
        <f t="shared" si="2"/>
        <v>0</v>
      </c>
      <c r="J99">
        <f t="shared" si="2"/>
        <v>5.6287739999999996E-3</v>
      </c>
      <c r="K99">
        <f t="shared" si="2"/>
        <v>8.2249836984999956</v>
      </c>
      <c r="L99">
        <f t="shared" si="2"/>
        <v>9.3871338042500021</v>
      </c>
      <c r="M99">
        <f t="shared" si="2"/>
        <v>2.1771735999999993</v>
      </c>
      <c r="N99">
        <f t="shared" si="2"/>
        <v>2.835</v>
      </c>
      <c r="O99">
        <f t="shared" si="2"/>
        <v>2.8819766942499978</v>
      </c>
      <c r="P99">
        <f t="shared" si="2"/>
        <v>3.3434525000000002</v>
      </c>
      <c r="Q99">
        <f t="shared" si="2"/>
        <v>0.34714452949999952</v>
      </c>
      <c r="R99">
        <f t="shared" si="2"/>
        <v>0.79194636500000093</v>
      </c>
      <c r="S99">
        <f t="shared" si="2"/>
        <v>0.47433937175000024</v>
      </c>
      <c r="T99">
        <f t="shared" si="2"/>
        <v>0</v>
      </c>
      <c r="U99">
        <f t="shared" si="2"/>
        <v>9.8019626222500005</v>
      </c>
      <c r="V99">
        <f t="shared" si="2"/>
        <v>0.260160275</v>
      </c>
      <c r="W99">
        <f t="shared" si="2"/>
        <v>0.644087443249999</v>
      </c>
      <c r="X99">
        <f t="shared" si="2"/>
        <v>2.9225183432500002</v>
      </c>
      <c r="Y99">
        <f t="shared" si="2"/>
        <v>0</v>
      </c>
      <c r="Z99">
        <f t="shared" si="2"/>
        <v>0.19961782500000019</v>
      </c>
      <c r="AA99">
        <f t="shared" si="2"/>
        <v>1.0238399999999988</v>
      </c>
      <c r="AB99">
        <f t="shared" si="2"/>
        <v>0.92672825999999942</v>
      </c>
      <c r="AC99">
        <f t="shared" si="2"/>
        <v>0.70200376799999975</v>
      </c>
      <c r="AD99">
        <f t="shared" si="2"/>
        <v>0.86941614999999917</v>
      </c>
      <c r="AE99">
        <f t="shared" si="2"/>
        <v>1.1532938320000004</v>
      </c>
      <c r="AF99">
        <f t="shared" si="2"/>
        <v>0.87448340000000058</v>
      </c>
      <c r="AG99">
        <f t="shared" si="2"/>
        <v>0.94838400000000123</v>
      </c>
      <c r="AH99">
        <f t="shared" si="2"/>
        <v>3.6758278500000041</v>
      </c>
      <c r="AI99">
        <f t="shared" si="2"/>
        <v>0.29355379999999981</v>
      </c>
      <c r="AJ99">
        <f t="shared" si="2"/>
        <v>0</v>
      </c>
      <c r="AK99">
        <f t="shared" si="2"/>
        <v>1.221285600000001</v>
      </c>
      <c r="AL99">
        <f t="shared" si="2"/>
        <v>2.0181034999999992</v>
      </c>
      <c r="AM99">
        <f t="shared" si="2"/>
        <v>0.37929715199999953</v>
      </c>
      <c r="AN99">
        <f t="shared" si="2"/>
        <v>2.3692504999999989E-2</v>
      </c>
      <c r="AO99">
        <f t="shared" si="2"/>
        <v>0.63283499999999959</v>
      </c>
      <c r="AP99">
        <f t="shared" si="2"/>
        <v>0.28553490000000026</v>
      </c>
      <c r="AQ99">
        <f t="shared" si="2"/>
        <v>1.602720000000001</v>
      </c>
      <c r="AR99">
        <f t="shared" si="2"/>
        <v>1.1409840000000011</v>
      </c>
      <c r="AS99">
        <f t="shared" si="2"/>
        <v>0.76084512000000049</v>
      </c>
      <c r="AT99">
        <f t="shared" si="2"/>
        <v>0.35535200749999918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2.0896849999999998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65.287368982249944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6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309.29185999999999</v>
      </c>
      <c r="L3">
        <v>436.75444299999998</v>
      </c>
      <c r="M3">
        <v>88.169542000000007</v>
      </c>
      <c r="N3">
        <v>114.167812</v>
      </c>
      <c r="O3">
        <v>89.243709999999993</v>
      </c>
      <c r="P3">
        <v>134.64311499999999</v>
      </c>
      <c r="Q3">
        <v>16.345931</v>
      </c>
      <c r="R3">
        <v>40.970032000000003</v>
      </c>
      <c r="S3">
        <v>23.148585000000001</v>
      </c>
      <c r="T3">
        <v>0</v>
      </c>
      <c r="U3">
        <v>333.80493799999999</v>
      </c>
      <c r="V3">
        <v>13.772625</v>
      </c>
      <c r="W3">
        <v>31.093271999999999</v>
      </c>
      <c r="X3">
        <v>141.813772</v>
      </c>
      <c r="Y3">
        <v>0</v>
      </c>
      <c r="Z3">
        <v>6.3342479999999997</v>
      </c>
      <c r="AA3">
        <v>41.230890000000002</v>
      </c>
      <c r="AB3">
        <v>38.186531000000002</v>
      </c>
      <c r="AC3">
        <v>28.089203999999999</v>
      </c>
      <c r="AD3">
        <v>35.365878000000002</v>
      </c>
      <c r="AE3">
        <v>47.780431</v>
      </c>
      <c r="AF3">
        <v>35.259853</v>
      </c>
      <c r="AG3">
        <v>38.192214</v>
      </c>
      <c r="AH3">
        <v>147.816993</v>
      </c>
      <c r="AI3">
        <v>3.4449930000000002</v>
      </c>
      <c r="AJ3">
        <v>0</v>
      </c>
      <c r="AK3">
        <v>49.182189000000001</v>
      </c>
      <c r="AL3">
        <v>83.107401999999993</v>
      </c>
      <c r="AM3">
        <v>15.274611999999999</v>
      </c>
      <c r="AN3">
        <v>0.94294599999999995</v>
      </c>
      <c r="AO3">
        <v>25.573589999999999</v>
      </c>
      <c r="AP3">
        <v>12.257056</v>
      </c>
      <c r="AQ3">
        <v>64.299312</v>
      </c>
      <c r="AR3">
        <v>45.348179999999999</v>
      </c>
      <c r="AS3">
        <v>31.333272999999998</v>
      </c>
      <c r="AT3">
        <v>14.497477999999999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83.3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2620.0369100000007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294.21100899999999</v>
      </c>
      <c r="L4">
        <v>439.01165200000003</v>
      </c>
      <c r="M4">
        <v>88.169542000000007</v>
      </c>
      <c r="N4">
        <v>114.167812</v>
      </c>
      <c r="O4">
        <v>89.243709999999993</v>
      </c>
      <c r="P4">
        <v>134.64311499999999</v>
      </c>
      <c r="Q4">
        <v>16.345931</v>
      </c>
      <c r="R4">
        <v>40.970032000000003</v>
      </c>
      <c r="S4">
        <v>21.926985999999999</v>
      </c>
      <c r="T4">
        <v>0</v>
      </c>
      <c r="U4">
        <v>333.80493799999999</v>
      </c>
      <c r="V4">
        <v>13.772625</v>
      </c>
      <c r="W4">
        <v>31.093271999999999</v>
      </c>
      <c r="X4">
        <v>141.813772</v>
      </c>
      <c r="Y4">
        <v>0</v>
      </c>
      <c r="Z4">
        <v>6.3342479999999997</v>
      </c>
      <c r="AA4">
        <v>41.230890000000002</v>
      </c>
      <c r="AB4">
        <v>38.186531000000002</v>
      </c>
      <c r="AC4">
        <v>28.089203999999999</v>
      </c>
      <c r="AD4">
        <v>35.365878000000002</v>
      </c>
      <c r="AE4">
        <v>47.780431</v>
      </c>
      <c r="AF4">
        <v>35.259853</v>
      </c>
      <c r="AG4">
        <v>38.192214</v>
      </c>
      <c r="AH4">
        <v>147.816993</v>
      </c>
      <c r="AI4">
        <v>3.4449930000000002</v>
      </c>
      <c r="AJ4">
        <v>0</v>
      </c>
      <c r="AK4">
        <v>49.182189000000001</v>
      </c>
      <c r="AL4">
        <v>83.107401999999993</v>
      </c>
      <c r="AM4">
        <v>15.274611999999999</v>
      </c>
      <c r="AN4">
        <v>0.94294599999999995</v>
      </c>
      <c r="AO4">
        <v>25.573589999999999</v>
      </c>
      <c r="AP4">
        <v>12.257056</v>
      </c>
      <c r="AQ4">
        <v>64.299312</v>
      </c>
      <c r="AR4">
        <v>45.348179999999999</v>
      </c>
      <c r="AS4">
        <v>31.333272999999998</v>
      </c>
      <c r="AT4">
        <v>14.497477999999999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72.489999999999995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2595.1816690000005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335.96145100000001</v>
      </c>
      <c r="L5">
        <v>439.01165200000003</v>
      </c>
      <c r="M5">
        <v>88.169542000000007</v>
      </c>
      <c r="N5">
        <v>114.167812</v>
      </c>
      <c r="O5">
        <v>89.243709999999993</v>
      </c>
      <c r="P5">
        <v>134.64311499999999</v>
      </c>
      <c r="Q5">
        <v>16.345931</v>
      </c>
      <c r="R5">
        <v>40.970032000000003</v>
      </c>
      <c r="S5">
        <v>21.926985999999999</v>
      </c>
      <c r="T5">
        <v>0</v>
      </c>
      <c r="U5">
        <v>333.80493799999999</v>
      </c>
      <c r="V5">
        <v>13.772625</v>
      </c>
      <c r="W5">
        <v>31.093271999999999</v>
      </c>
      <c r="X5">
        <v>141.813772</v>
      </c>
      <c r="Y5">
        <v>0</v>
      </c>
      <c r="Z5">
        <v>6.3342479999999997</v>
      </c>
      <c r="AA5">
        <v>41.230890000000002</v>
      </c>
      <c r="AB5">
        <v>38.186531000000002</v>
      </c>
      <c r="AC5">
        <v>28.089203999999999</v>
      </c>
      <c r="AD5">
        <v>35.365878000000002</v>
      </c>
      <c r="AE5">
        <v>47.780431</v>
      </c>
      <c r="AF5">
        <v>35.259853</v>
      </c>
      <c r="AG5">
        <v>38.192214</v>
      </c>
      <c r="AH5">
        <v>147.816993</v>
      </c>
      <c r="AI5">
        <v>3.4449930000000002</v>
      </c>
      <c r="AJ5">
        <v>0</v>
      </c>
      <c r="AK5">
        <v>49.182189000000001</v>
      </c>
      <c r="AL5">
        <v>83.107401999999993</v>
      </c>
      <c r="AM5">
        <v>15.274611999999999</v>
      </c>
      <c r="AN5">
        <v>0.94294599999999995</v>
      </c>
      <c r="AO5">
        <v>25.573589999999999</v>
      </c>
      <c r="AP5">
        <v>12.257056</v>
      </c>
      <c r="AQ5">
        <v>64.299312</v>
      </c>
      <c r="AR5">
        <v>45.348179999999999</v>
      </c>
      <c r="AS5">
        <v>30.553191000000002</v>
      </c>
      <c r="AT5">
        <v>14.497477999999999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67.66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2631.3220290000004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335.96145100000001</v>
      </c>
      <c r="L6">
        <v>439.01165200000003</v>
      </c>
      <c r="M6">
        <v>88.169542000000007</v>
      </c>
      <c r="N6">
        <v>114.167812</v>
      </c>
      <c r="O6">
        <v>89.243709999999993</v>
      </c>
      <c r="P6">
        <v>134.64311499999999</v>
      </c>
      <c r="Q6">
        <v>16.345931</v>
      </c>
      <c r="R6">
        <v>40.970032000000003</v>
      </c>
      <c r="S6">
        <v>21.926985999999999</v>
      </c>
      <c r="T6">
        <v>0</v>
      </c>
      <c r="U6">
        <v>333.80493799999999</v>
      </c>
      <c r="V6">
        <v>13.772625</v>
      </c>
      <c r="W6">
        <v>31.093271999999999</v>
      </c>
      <c r="X6">
        <v>141.813772</v>
      </c>
      <c r="Y6">
        <v>0</v>
      </c>
      <c r="Z6">
        <v>6.3342479999999997</v>
      </c>
      <c r="AA6">
        <v>41.230890000000002</v>
      </c>
      <c r="AB6">
        <v>38.186531000000002</v>
      </c>
      <c r="AC6">
        <v>28.089203999999999</v>
      </c>
      <c r="AD6">
        <v>35.365878000000002</v>
      </c>
      <c r="AE6">
        <v>47.780431</v>
      </c>
      <c r="AF6">
        <v>35.259853</v>
      </c>
      <c r="AG6">
        <v>38.192214</v>
      </c>
      <c r="AH6">
        <v>147.816993</v>
      </c>
      <c r="AI6">
        <v>3.4449930000000002</v>
      </c>
      <c r="AJ6">
        <v>0</v>
      </c>
      <c r="AK6">
        <v>49.182189000000001</v>
      </c>
      <c r="AL6">
        <v>83.107401999999993</v>
      </c>
      <c r="AM6">
        <v>15.274611999999999</v>
      </c>
      <c r="AN6">
        <v>0.94294599999999995</v>
      </c>
      <c r="AO6">
        <v>25.573589999999999</v>
      </c>
      <c r="AP6">
        <v>12.257056</v>
      </c>
      <c r="AQ6">
        <v>64.299312</v>
      </c>
      <c r="AR6">
        <v>45.348179999999999</v>
      </c>
      <c r="AS6">
        <v>30.553191000000002</v>
      </c>
      <c r="AT6">
        <v>13.774819000000001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67.66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2630.5993700000008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335.96145100000001</v>
      </c>
      <c r="L7">
        <v>438.23767900000001</v>
      </c>
      <c r="M7">
        <v>88.169542000000007</v>
      </c>
      <c r="N7">
        <v>114.167812</v>
      </c>
      <c r="O7">
        <v>89.243709999999993</v>
      </c>
      <c r="P7">
        <v>134.64311499999999</v>
      </c>
      <c r="Q7">
        <v>16.345931</v>
      </c>
      <c r="R7">
        <v>40.970032000000003</v>
      </c>
      <c r="S7">
        <v>21.926985999999999</v>
      </c>
      <c r="T7">
        <v>0</v>
      </c>
      <c r="U7">
        <v>333.80493799999999</v>
      </c>
      <c r="V7">
        <v>13.772625</v>
      </c>
      <c r="W7">
        <v>31.093271999999999</v>
      </c>
      <c r="X7">
        <v>141.813772</v>
      </c>
      <c r="Y7">
        <v>0</v>
      </c>
      <c r="Z7">
        <v>6.3342479999999997</v>
      </c>
      <c r="AA7">
        <v>41.230890000000002</v>
      </c>
      <c r="AB7">
        <v>38.186531000000002</v>
      </c>
      <c r="AC7">
        <v>28.089203999999999</v>
      </c>
      <c r="AD7">
        <v>35.365878000000002</v>
      </c>
      <c r="AE7">
        <v>47.780431</v>
      </c>
      <c r="AF7">
        <v>35.259853</v>
      </c>
      <c r="AG7">
        <v>38.192214</v>
      </c>
      <c r="AH7">
        <v>147.816993</v>
      </c>
      <c r="AI7">
        <v>3.4449930000000002</v>
      </c>
      <c r="AJ7">
        <v>0</v>
      </c>
      <c r="AK7">
        <v>49.182189000000001</v>
      </c>
      <c r="AL7">
        <v>83.107401999999993</v>
      </c>
      <c r="AM7">
        <v>15.274611999999999</v>
      </c>
      <c r="AN7">
        <v>0.94294599999999995</v>
      </c>
      <c r="AO7">
        <v>25.573589999999999</v>
      </c>
      <c r="AP7">
        <v>12.257056</v>
      </c>
      <c r="AQ7">
        <v>64.299312</v>
      </c>
      <c r="AR7">
        <v>45.348179999999999</v>
      </c>
      <c r="AS7">
        <v>30.553191000000002</v>
      </c>
      <c r="AT7">
        <v>12.365416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62.82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2623.5759940000007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335.96145100000001</v>
      </c>
      <c r="L8">
        <v>416.00817899999998</v>
      </c>
      <c r="M8">
        <v>88.169542000000007</v>
      </c>
      <c r="N8">
        <v>114.167812</v>
      </c>
      <c r="O8">
        <v>89.243709999999993</v>
      </c>
      <c r="P8">
        <v>134.64311499999999</v>
      </c>
      <c r="Q8">
        <v>16.345931</v>
      </c>
      <c r="R8">
        <v>40.970032000000003</v>
      </c>
      <c r="S8">
        <v>21.926985999999999</v>
      </c>
      <c r="T8">
        <v>0</v>
      </c>
      <c r="U8">
        <v>333.80493799999999</v>
      </c>
      <c r="V8">
        <v>13.772625</v>
      </c>
      <c r="W8">
        <v>31.093271999999999</v>
      </c>
      <c r="X8">
        <v>141.813772</v>
      </c>
      <c r="Y8">
        <v>0</v>
      </c>
      <c r="Z8">
        <v>6.3342479999999997</v>
      </c>
      <c r="AA8">
        <v>41.230890000000002</v>
      </c>
      <c r="AB8">
        <v>38.186531000000002</v>
      </c>
      <c r="AC8">
        <v>28.089203999999999</v>
      </c>
      <c r="AD8">
        <v>35.365878000000002</v>
      </c>
      <c r="AE8">
        <v>47.780431</v>
      </c>
      <c r="AF8">
        <v>35.259853</v>
      </c>
      <c r="AG8">
        <v>38.192214</v>
      </c>
      <c r="AH8">
        <v>147.816993</v>
      </c>
      <c r="AI8">
        <v>15.379431</v>
      </c>
      <c r="AJ8">
        <v>0</v>
      </c>
      <c r="AK8">
        <v>49.182189000000001</v>
      </c>
      <c r="AL8">
        <v>83.107401999999993</v>
      </c>
      <c r="AM8">
        <v>15.274611999999999</v>
      </c>
      <c r="AN8">
        <v>0.94294599999999995</v>
      </c>
      <c r="AO8">
        <v>25.573589999999999</v>
      </c>
      <c r="AP8">
        <v>12.257056</v>
      </c>
      <c r="AQ8">
        <v>64.299312</v>
      </c>
      <c r="AR8">
        <v>45.348179999999999</v>
      </c>
      <c r="AS8">
        <v>30.553191000000002</v>
      </c>
      <c r="AT8">
        <v>11.864609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62.82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2612.7801250000007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335.96145100000001</v>
      </c>
      <c r="L9">
        <v>396.678179</v>
      </c>
      <c r="M9">
        <v>88.169542000000007</v>
      </c>
      <c r="N9">
        <v>114.167812</v>
      </c>
      <c r="O9">
        <v>89.243709999999993</v>
      </c>
      <c r="P9">
        <v>134.64311499999999</v>
      </c>
      <c r="Q9">
        <v>16.345931</v>
      </c>
      <c r="R9">
        <v>40.970032000000003</v>
      </c>
      <c r="S9">
        <v>21.926985999999999</v>
      </c>
      <c r="T9">
        <v>0</v>
      </c>
      <c r="U9">
        <v>338.486422</v>
      </c>
      <c r="V9">
        <v>13.772625</v>
      </c>
      <c r="W9">
        <v>31.093271999999999</v>
      </c>
      <c r="X9">
        <v>141.813772</v>
      </c>
      <c r="Y9">
        <v>0</v>
      </c>
      <c r="Z9">
        <v>6.3342479999999997</v>
      </c>
      <c r="AA9">
        <v>41.230890000000002</v>
      </c>
      <c r="AB9">
        <v>38.186531000000002</v>
      </c>
      <c r="AC9">
        <v>28.089203999999999</v>
      </c>
      <c r="AD9">
        <v>35.365878000000002</v>
      </c>
      <c r="AE9">
        <v>47.780431</v>
      </c>
      <c r="AF9">
        <v>35.259853</v>
      </c>
      <c r="AG9">
        <v>38.192214</v>
      </c>
      <c r="AH9">
        <v>147.816993</v>
      </c>
      <c r="AI9">
        <v>15.379431</v>
      </c>
      <c r="AJ9">
        <v>0</v>
      </c>
      <c r="AK9">
        <v>49.182189000000001</v>
      </c>
      <c r="AL9">
        <v>83.107401999999993</v>
      </c>
      <c r="AM9">
        <v>15.274611999999999</v>
      </c>
      <c r="AN9">
        <v>0.92445699999999997</v>
      </c>
      <c r="AO9">
        <v>25.573589999999999</v>
      </c>
      <c r="AP9">
        <v>12.257056</v>
      </c>
      <c r="AQ9">
        <v>64.299312</v>
      </c>
      <c r="AR9">
        <v>45.348179999999999</v>
      </c>
      <c r="AS9">
        <v>30.553191000000002</v>
      </c>
      <c r="AT9">
        <v>11.520178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62.82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2597.7686890000009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335.96145100000001</v>
      </c>
      <c r="L10">
        <v>374.44867900000003</v>
      </c>
      <c r="M10">
        <v>88.169542000000007</v>
      </c>
      <c r="N10">
        <v>114.167812</v>
      </c>
      <c r="O10">
        <v>89.243709999999993</v>
      </c>
      <c r="P10">
        <v>134.64311499999999</v>
      </c>
      <c r="Q10">
        <v>16.345931</v>
      </c>
      <c r="R10">
        <v>40.970032000000003</v>
      </c>
      <c r="S10">
        <v>21.926985999999999</v>
      </c>
      <c r="T10">
        <v>0</v>
      </c>
      <c r="U10">
        <v>339.24149999999997</v>
      </c>
      <c r="V10">
        <v>13.772625</v>
      </c>
      <c r="W10">
        <v>31.093271999999999</v>
      </c>
      <c r="X10">
        <v>141.813772</v>
      </c>
      <c r="Y10">
        <v>0</v>
      </c>
      <c r="Z10">
        <v>6.3342479999999997</v>
      </c>
      <c r="AA10">
        <v>41.230890000000002</v>
      </c>
      <c r="AB10">
        <v>38.186531000000002</v>
      </c>
      <c r="AC10">
        <v>28.089203999999999</v>
      </c>
      <c r="AD10">
        <v>35.365878000000002</v>
      </c>
      <c r="AE10">
        <v>47.780431</v>
      </c>
      <c r="AF10">
        <v>35.259853</v>
      </c>
      <c r="AG10">
        <v>38.192214</v>
      </c>
      <c r="AH10">
        <v>147.816993</v>
      </c>
      <c r="AI10">
        <v>3.4449930000000002</v>
      </c>
      <c r="AJ10">
        <v>0</v>
      </c>
      <c r="AK10">
        <v>49.182189000000001</v>
      </c>
      <c r="AL10">
        <v>83.107401999999993</v>
      </c>
      <c r="AM10">
        <v>15.274611999999999</v>
      </c>
      <c r="AN10">
        <v>0.92445699999999997</v>
      </c>
      <c r="AO10">
        <v>25.573589999999999</v>
      </c>
      <c r="AP10">
        <v>12.257056</v>
      </c>
      <c r="AQ10">
        <v>64.299312</v>
      </c>
      <c r="AR10">
        <v>50.149751999999999</v>
      </c>
      <c r="AS10">
        <v>30.553191000000002</v>
      </c>
      <c r="AT10">
        <v>10.852099000000001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62.82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2568.4933220000007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299.338729</v>
      </c>
      <c r="L11">
        <v>346.00458400000002</v>
      </c>
      <c r="M11">
        <v>88.169542000000007</v>
      </c>
      <c r="N11">
        <v>114.167812</v>
      </c>
      <c r="O11">
        <v>89.243709999999993</v>
      </c>
      <c r="P11">
        <v>134.64311499999999</v>
      </c>
      <c r="Q11">
        <v>13.659447999999999</v>
      </c>
      <c r="R11">
        <v>40.970032000000003</v>
      </c>
      <c r="S11">
        <v>21.926985999999999</v>
      </c>
      <c r="T11">
        <v>0</v>
      </c>
      <c r="U11">
        <v>349.78239100000002</v>
      </c>
      <c r="V11">
        <v>13.772625</v>
      </c>
      <c r="W11">
        <v>31.093271999999999</v>
      </c>
      <c r="X11">
        <v>141.813772</v>
      </c>
      <c r="Y11">
        <v>0</v>
      </c>
      <c r="Z11">
        <v>6.3342479999999997</v>
      </c>
      <c r="AA11">
        <v>41.230890000000002</v>
      </c>
      <c r="AB11">
        <v>38.186531000000002</v>
      </c>
      <c r="AC11">
        <v>28.089203999999999</v>
      </c>
      <c r="AD11">
        <v>35.365878000000002</v>
      </c>
      <c r="AE11">
        <v>47.780431</v>
      </c>
      <c r="AF11">
        <v>35.259853</v>
      </c>
      <c r="AG11">
        <v>38.192214</v>
      </c>
      <c r="AH11">
        <v>147.816993</v>
      </c>
      <c r="AI11">
        <v>15.379431</v>
      </c>
      <c r="AJ11">
        <v>0</v>
      </c>
      <c r="AK11">
        <v>49.182189000000001</v>
      </c>
      <c r="AL11">
        <v>83.107401999999993</v>
      </c>
      <c r="AM11">
        <v>15.274611999999999</v>
      </c>
      <c r="AN11">
        <v>0.92445699999999997</v>
      </c>
      <c r="AO11">
        <v>25.573589999999999</v>
      </c>
      <c r="AP11">
        <v>12.257056</v>
      </c>
      <c r="AQ11">
        <v>64.299312</v>
      </c>
      <c r="AR11">
        <v>50.149751999999999</v>
      </c>
      <c r="AS11">
        <v>31.333272999999998</v>
      </c>
      <c r="AT11">
        <v>11.9658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62.82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2525.1091340000007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294.413974</v>
      </c>
      <c r="L12">
        <v>328.60758399999997</v>
      </c>
      <c r="M12">
        <v>88.169542000000007</v>
      </c>
      <c r="N12">
        <v>114.167812</v>
      </c>
      <c r="O12">
        <v>89.243709999999993</v>
      </c>
      <c r="P12">
        <v>134.64311499999999</v>
      </c>
      <c r="Q12">
        <v>13.659447999999999</v>
      </c>
      <c r="R12">
        <v>40.970032000000003</v>
      </c>
      <c r="S12">
        <v>21.926985999999999</v>
      </c>
      <c r="T12">
        <v>0</v>
      </c>
      <c r="U12">
        <v>364.21565600000002</v>
      </c>
      <c r="V12">
        <v>13.772625</v>
      </c>
      <c r="W12">
        <v>31.093271999999999</v>
      </c>
      <c r="X12">
        <v>141.813772</v>
      </c>
      <c r="Y12">
        <v>0</v>
      </c>
      <c r="Z12">
        <v>6.3342479999999997</v>
      </c>
      <c r="AA12">
        <v>41.230890000000002</v>
      </c>
      <c r="AB12">
        <v>38.186531000000002</v>
      </c>
      <c r="AC12">
        <v>28.089203999999999</v>
      </c>
      <c r="AD12">
        <v>35.365878000000002</v>
      </c>
      <c r="AE12">
        <v>47.780431</v>
      </c>
      <c r="AF12">
        <v>35.259853</v>
      </c>
      <c r="AG12">
        <v>38.192214</v>
      </c>
      <c r="AH12">
        <v>147.816993</v>
      </c>
      <c r="AI12">
        <v>15.379431</v>
      </c>
      <c r="AJ12">
        <v>0</v>
      </c>
      <c r="AK12">
        <v>49.182189000000001</v>
      </c>
      <c r="AL12">
        <v>83.107401999999993</v>
      </c>
      <c r="AM12">
        <v>15.274611999999999</v>
      </c>
      <c r="AN12">
        <v>0.92445699999999997</v>
      </c>
      <c r="AO12">
        <v>25.573589999999999</v>
      </c>
      <c r="AP12">
        <v>12.257056</v>
      </c>
      <c r="AQ12">
        <v>64.299312</v>
      </c>
      <c r="AR12">
        <v>45.348179999999999</v>
      </c>
      <c r="AS12">
        <v>31.333272999999998</v>
      </c>
      <c r="AT12">
        <v>12.074052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62.82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2512.5273240000006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256.13288399999999</v>
      </c>
      <c r="L13">
        <v>313.14358399999998</v>
      </c>
      <c r="M13">
        <v>88.169542000000007</v>
      </c>
      <c r="N13">
        <v>114.167812</v>
      </c>
      <c r="O13">
        <v>98.032453000000004</v>
      </c>
      <c r="P13">
        <v>134.64311499999999</v>
      </c>
      <c r="Q13">
        <v>13.659447999999999</v>
      </c>
      <c r="R13">
        <v>40.970032000000003</v>
      </c>
      <c r="S13">
        <v>21.926985999999999</v>
      </c>
      <c r="T13">
        <v>0</v>
      </c>
      <c r="U13">
        <v>374.36773399999998</v>
      </c>
      <c r="V13">
        <v>13.772625</v>
      </c>
      <c r="W13">
        <v>31.093271999999999</v>
      </c>
      <c r="X13">
        <v>141.813772</v>
      </c>
      <c r="Y13">
        <v>0</v>
      </c>
      <c r="Z13">
        <v>6.3342479999999997</v>
      </c>
      <c r="AA13">
        <v>41.230890000000002</v>
      </c>
      <c r="AB13">
        <v>38.186531000000002</v>
      </c>
      <c r="AC13">
        <v>28.089203999999999</v>
      </c>
      <c r="AD13">
        <v>35.365878000000002</v>
      </c>
      <c r="AE13">
        <v>47.780431</v>
      </c>
      <c r="AF13">
        <v>35.259853</v>
      </c>
      <c r="AG13">
        <v>38.192214</v>
      </c>
      <c r="AH13">
        <v>147.816993</v>
      </c>
      <c r="AI13">
        <v>15.379431</v>
      </c>
      <c r="AJ13">
        <v>0</v>
      </c>
      <c r="AK13">
        <v>49.182189000000001</v>
      </c>
      <c r="AL13">
        <v>83.107401999999993</v>
      </c>
      <c r="AM13">
        <v>15.274611999999999</v>
      </c>
      <c r="AN13">
        <v>0.92445699999999997</v>
      </c>
      <c r="AO13">
        <v>25.573589999999999</v>
      </c>
      <c r="AP13">
        <v>12.257056</v>
      </c>
      <c r="AQ13">
        <v>64.299312</v>
      </c>
      <c r="AR13">
        <v>45.348179999999999</v>
      </c>
      <c r="AS13">
        <v>30.553191000000002</v>
      </c>
      <c r="AT13">
        <v>13.595843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62.82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2478.4647640000003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183.561993</v>
      </c>
      <c r="L14">
        <v>297.67958399999998</v>
      </c>
      <c r="M14">
        <v>88.169542000000007</v>
      </c>
      <c r="N14">
        <v>114.167812</v>
      </c>
      <c r="O14">
        <v>111.393389</v>
      </c>
      <c r="P14">
        <v>134.64311499999999</v>
      </c>
      <c r="Q14">
        <v>13.659447999999999</v>
      </c>
      <c r="R14">
        <v>40.970032000000003</v>
      </c>
      <c r="S14">
        <v>21.926985999999999</v>
      </c>
      <c r="T14">
        <v>0</v>
      </c>
      <c r="U14">
        <v>379.80429700000002</v>
      </c>
      <c r="V14">
        <v>13.772625</v>
      </c>
      <c r="W14">
        <v>31.093271999999999</v>
      </c>
      <c r="X14">
        <v>141.813772</v>
      </c>
      <c r="Y14">
        <v>0</v>
      </c>
      <c r="Z14">
        <v>6.3342479999999997</v>
      </c>
      <c r="AA14">
        <v>41.230890000000002</v>
      </c>
      <c r="AB14">
        <v>38.186531000000002</v>
      </c>
      <c r="AC14">
        <v>28.089203999999999</v>
      </c>
      <c r="AD14">
        <v>35.365878000000002</v>
      </c>
      <c r="AE14">
        <v>47.780431</v>
      </c>
      <c r="AF14">
        <v>35.259853</v>
      </c>
      <c r="AG14">
        <v>38.192214</v>
      </c>
      <c r="AH14">
        <v>147.816993</v>
      </c>
      <c r="AI14">
        <v>15.379431</v>
      </c>
      <c r="AJ14">
        <v>0</v>
      </c>
      <c r="AK14">
        <v>49.182189000000001</v>
      </c>
      <c r="AL14">
        <v>83.107401999999993</v>
      </c>
      <c r="AM14">
        <v>15.274611999999999</v>
      </c>
      <c r="AN14">
        <v>0.92445699999999997</v>
      </c>
      <c r="AO14">
        <v>25.573589999999999</v>
      </c>
      <c r="AP14">
        <v>12.257056</v>
      </c>
      <c r="AQ14">
        <v>64.299312</v>
      </c>
      <c r="AR14">
        <v>45.348179999999999</v>
      </c>
      <c r="AS14">
        <v>30.553191000000002</v>
      </c>
      <c r="AT14">
        <v>14.497477999999999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62.82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2410.129007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183.26647399999999</v>
      </c>
      <c r="L15">
        <v>277.383084</v>
      </c>
      <c r="M15">
        <v>88.169542000000007</v>
      </c>
      <c r="N15">
        <v>114.167812</v>
      </c>
      <c r="O15">
        <v>119.464429</v>
      </c>
      <c r="P15">
        <v>134.64311499999999</v>
      </c>
      <c r="Q15">
        <v>13.659447999999999</v>
      </c>
      <c r="R15">
        <v>35.396129999999999</v>
      </c>
      <c r="S15">
        <v>21.926985999999999</v>
      </c>
      <c r="T15">
        <v>0</v>
      </c>
      <c r="U15">
        <v>385.240859</v>
      </c>
      <c r="V15">
        <v>13.772625</v>
      </c>
      <c r="W15">
        <v>31.093271999999999</v>
      </c>
      <c r="X15">
        <v>141.813772</v>
      </c>
      <c r="Y15">
        <v>0</v>
      </c>
      <c r="Z15">
        <v>6.3342479999999997</v>
      </c>
      <c r="AA15">
        <v>41.230890000000002</v>
      </c>
      <c r="AB15">
        <v>38.186531000000002</v>
      </c>
      <c r="AC15">
        <v>28.089203999999999</v>
      </c>
      <c r="AD15">
        <v>35.365878000000002</v>
      </c>
      <c r="AE15">
        <v>47.780431</v>
      </c>
      <c r="AF15">
        <v>35.259853</v>
      </c>
      <c r="AG15">
        <v>38.192214</v>
      </c>
      <c r="AH15">
        <v>147.816993</v>
      </c>
      <c r="AI15">
        <v>15.379431</v>
      </c>
      <c r="AJ15">
        <v>0</v>
      </c>
      <c r="AK15">
        <v>49.182189000000001</v>
      </c>
      <c r="AL15">
        <v>80.861255999999997</v>
      </c>
      <c r="AM15">
        <v>15.274611999999999</v>
      </c>
      <c r="AN15">
        <v>0.92445699999999997</v>
      </c>
      <c r="AO15">
        <v>25.573589999999999</v>
      </c>
      <c r="AP15">
        <v>11.390396000000001</v>
      </c>
      <c r="AQ15">
        <v>64.299312</v>
      </c>
      <c r="AR15">
        <v>45.348179999999999</v>
      </c>
      <c r="AS15">
        <v>30.553191000000002</v>
      </c>
      <c r="AT15">
        <v>14.497477999999999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53.16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2384.6978819999999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182.06940700000001</v>
      </c>
      <c r="L16">
        <v>252.25408400000001</v>
      </c>
      <c r="M16">
        <v>88.169542000000007</v>
      </c>
      <c r="N16">
        <v>114.167812</v>
      </c>
      <c r="O16">
        <v>119.52282599999999</v>
      </c>
      <c r="P16">
        <v>134.64311499999999</v>
      </c>
      <c r="Q16">
        <v>11.571363</v>
      </c>
      <c r="R16">
        <v>28.033622000000001</v>
      </c>
      <c r="S16">
        <v>13.966832</v>
      </c>
      <c r="T16">
        <v>0</v>
      </c>
      <c r="U16">
        <v>390.67742199999998</v>
      </c>
      <c r="V16">
        <v>13.772625</v>
      </c>
      <c r="W16">
        <v>31.093271999999999</v>
      </c>
      <c r="X16">
        <v>141.813772</v>
      </c>
      <c r="Y16">
        <v>0</v>
      </c>
      <c r="Z16">
        <v>6.3342479999999997</v>
      </c>
      <c r="AA16">
        <v>41.230890000000002</v>
      </c>
      <c r="AB16">
        <v>38.186531000000002</v>
      </c>
      <c r="AC16">
        <v>28.089203999999999</v>
      </c>
      <c r="AD16">
        <v>35.365878000000002</v>
      </c>
      <c r="AE16">
        <v>47.780431</v>
      </c>
      <c r="AF16">
        <v>35.259853</v>
      </c>
      <c r="AG16">
        <v>38.192214</v>
      </c>
      <c r="AH16">
        <v>147.816993</v>
      </c>
      <c r="AI16">
        <v>15.379431</v>
      </c>
      <c r="AJ16">
        <v>0</v>
      </c>
      <c r="AK16">
        <v>49.182189000000001</v>
      </c>
      <c r="AL16">
        <v>80.861255999999997</v>
      </c>
      <c r="AM16">
        <v>15.274611999999999</v>
      </c>
      <c r="AN16">
        <v>0.92445699999999997</v>
      </c>
      <c r="AO16">
        <v>25.573589999999999</v>
      </c>
      <c r="AP16">
        <v>11.390396000000001</v>
      </c>
      <c r="AQ16">
        <v>64.299312</v>
      </c>
      <c r="AR16">
        <v>45.348179999999999</v>
      </c>
      <c r="AS16">
        <v>30.553191000000002</v>
      </c>
      <c r="AT16">
        <v>14.497477999999999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57.99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2351.2860279999995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182.118357</v>
      </c>
      <c r="L17">
        <v>232.92408399999999</v>
      </c>
      <c r="M17">
        <v>88.169542000000007</v>
      </c>
      <c r="N17">
        <v>114.167812</v>
      </c>
      <c r="O17">
        <v>119.52282599999999</v>
      </c>
      <c r="P17">
        <v>134.64311499999999</v>
      </c>
      <c r="Q17">
        <v>11.571840999999999</v>
      </c>
      <c r="R17">
        <v>28.033622000000001</v>
      </c>
      <c r="S17">
        <v>13.990651</v>
      </c>
      <c r="T17">
        <v>0</v>
      </c>
      <c r="U17">
        <v>396.11398400000002</v>
      </c>
      <c r="V17">
        <v>13.772625</v>
      </c>
      <c r="W17">
        <v>31.093271999999999</v>
      </c>
      <c r="X17">
        <v>141.813772</v>
      </c>
      <c r="Y17">
        <v>0</v>
      </c>
      <c r="Z17">
        <v>6.3342479999999997</v>
      </c>
      <c r="AA17">
        <v>41.230890000000002</v>
      </c>
      <c r="AB17">
        <v>38.186531000000002</v>
      </c>
      <c r="AC17">
        <v>28.089203999999999</v>
      </c>
      <c r="AD17">
        <v>35.365878000000002</v>
      </c>
      <c r="AE17">
        <v>47.780431</v>
      </c>
      <c r="AF17">
        <v>35.259853</v>
      </c>
      <c r="AG17">
        <v>38.192214</v>
      </c>
      <c r="AH17">
        <v>147.816993</v>
      </c>
      <c r="AI17">
        <v>3.4449930000000002</v>
      </c>
      <c r="AJ17">
        <v>0</v>
      </c>
      <c r="AK17">
        <v>49.182189000000001</v>
      </c>
      <c r="AL17">
        <v>80.861255999999997</v>
      </c>
      <c r="AM17">
        <v>15.274611999999999</v>
      </c>
      <c r="AN17">
        <v>0.92445699999999997</v>
      </c>
      <c r="AO17">
        <v>25.573589999999999</v>
      </c>
      <c r="AP17">
        <v>11.390396000000001</v>
      </c>
      <c r="AQ17">
        <v>64.299312</v>
      </c>
      <c r="AR17">
        <v>50.149751999999999</v>
      </c>
      <c r="AS17">
        <v>30.553191000000002</v>
      </c>
      <c r="AT17">
        <v>14.497477999999999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57.99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2330.3329709999998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182.095203</v>
      </c>
      <c r="L18">
        <v>232.92408399999999</v>
      </c>
      <c r="M18">
        <v>88.169542000000007</v>
      </c>
      <c r="N18">
        <v>114.167812</v>
      </c>
      <c r="O18">
        <v>119.52282599999999</v>
      </c>
      <c r="P18">
        <v>134.64311499999999</v>
      </c>
      <c r="Q18">
        <v>11.571840999999999</v>
      </c>
      <c r="R18">
        <v>28.033622000000001</v>
      </c>
      <c r="S18">
        <v>13.990651</v>
      </c>
      <c r="T18">
        <v>0</v>
      </c>
      <c r="U18">
        <v>396.86906199999999</v>
      </c>
      <c r="V18">
        <v>10.623188000000001</v>
      </c>
      <c r="W18">
        <v>23.040586999999999</v>
      </c>
      <c r="X18">
        <v>118.691428</v>
      </c>
      <c r="Y18">
        <v>0</v>
      </c>
      <c r="Z18">
        <v>6.3342479999999997</v>
      </c>
      <c r="AA18">
        <v>41.230890000000002</v>
      </c>
      <c r="AB18">
        <v>38.186531000000002</v>
      </c>
      <c r="AC18">
        <v>28.089203999999999</v>
      </c>
      <c r="AD18">
        <v>35.365878000000002</v>
      </c>
      <c r="AE18">
        <v>47.780431</v>
      </c>
      <c r="AF18">
        <v>35.259853</v>
      </c>
      <c r="AG18">
        <v>38.192214</v>
      </c>
      <c r="AH18">
        <v>147.816993</v>
      </c>
      <c r="AI18">
        <v>3.4449930000000002</v>
      </c>
      <c r="AJ18">
        <v>0</v>
      </c>
      <c r="AK18">
        <v>49.182189000000001</v>
      </c>
      <c r="AL18">
        <v>80.861255999999997</v>
      </c>
      <c r="AM18">
        <v>15.274611999999999</v>
      </c>
      <c r="AN18">
        <v>0.92445699999999997</v>
      </c>
      <c r="AO18">
        <v>25.573589999999999</v>
      </c>
      <c r="AP18">
        <v>11.390396000000001</v>
      </c>
      <c r="AQ18">
        <v>64.299312</v>
      </c>
      <c r="AR18">
        <v>50.149751999999999</v>
      </c>
      <c r="AS18">
        <v>30.553191000000002</v>
      </c>
      <c r="AT18">
        <v>14.497477999999999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48.32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2287.0704289999994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182.118357</v>
      </c>
      <c r="L19">
        <v>232.92408399999999</v>
      </c>
      <c r="M19">
        <v>88.169542000000007</v>
      </c>
      <c r="N19">
        <v>114.167812</v>
      </c>
      <c r="O19">
        <v>119.52282599999999</v>
      </c>
      <c r="P19">
        <v>134.64311499999999</v>
      </c>
      <c r="Q19">
        <v>11.571840999999999</v>
      </c>
      <c r="R19">
        <v>28.033622000000001</v>
      </c>
      <c r="S19">
        <v>13.990651</v>
      </c>
      <c r="T19">
        <v>0</v>
      </c>
      <c r="U19">
        <v>396.86906199999999</v>
      </c>
      <c r="V19">
        <v>10.623188000000001</v>
      </c>
      <c r="W19">
        <v>23.040586999999999</v>
      </c>
      <c r="X19">
        <v>113.78527200000001</v>
      </c>
      <c r="Y19">
        <v>0</v>
      </c>
      <c r="Z19">
        <v>6.3342479999999997</v>
      </c>
      <c r="AA19">
        <v>41.230890000000002</v>
      </c>
      <c r="AB19">
        <v>38.186531000000002</v>
      </c>
      <c r="AC19">
        <v>28.089203999999999</v>
      </c>
      <c r="AD19">
        <v>35.365878000000002</v>
      </c>
      <c r="AE19">
        <v>47.780431</v>
      </c>
      <c r="AF19">
        <v>35.259853</v>
      </c>
      <c r="AG19">
        <v>38.192214</v>
      </c>
      <c r="AH19">
        <v>147.816993</v>
      </c>
      <c r="AI19">
        <v>15.379431</v>
      </c>
      <c r="AJ19">
        <v>0</v>
      </c>
      <c r="AK19">
        <v>49.182189000000001</v>
      </c>
      <c r="AL19">
        <v>80.861255999999997</v>
      </c>
      <c r="AM19">
        <v>15.274611999999999</v>
      </c>
      <c r="AN19">
        <v>0.92445699999999997</v>
      </c>
      <c r="AO19">
        <v>25.573589999999999</v>
      </c>
      <c r="AP19">
        <v>11.390396000000001</v>
      </c>
      <c r="AQ19">
        <v>64.299312</v>
      </c>
      <c r="AR19">
        <v>45.348179999999999</v>
      </c>
      <c r="AS19">
        <v>30.553191000000002</v>
      </c>
      <c r="AT19">
        <v>14.497477999999999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48.32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2289.3202929999998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182.095203</v>
      </c>
      <c r="L20">
        <v>232.92408399999999</v>
      </c>
      <c r="M20">
        <v>88.169542000000007</v>
      </c>
      <c r="N20">
        <v>114.167812</v>
      </c>
      <c r="O20">
        <v>119.52282599999999</v>
      </c>
      <c r="P20">
        <v>134.64311499999999</v>
      </c>
      <c r="Q20">
        <v>11.571840999999999</v>
      </c>
      <c r="R20">
        <v>28.033622000000001</v>
      </c>
      <c r="S20">
        <v>13.990651</v>
      </c>
      <c r="T20">
        <v>0</v>
      </c>
      <c r="U20">
        <v>396.86906199999999</v>
      </c>
      <c r="V20">
        <v>10.623188000000001</v>
      </c>
      <c r="W20">
        <v>23.040586999999999</v>
      </c>
      <c r="X20">
        <v>113.78527200000001</v>
      </c>
      <c r="Y20">
        <v>0</v>
      </c>
      <c r="Z20">
        <v>6.3342479999999997</v>
      </c>
      <c r="AA20">
        <v>41.230890000000002</v>
      </c>
      <c r="AB20">
        <v>38.186531000000002</v>
      </c>
      <c r="AC20">
        <v>28.089203999999999</v>
      </c>
      <c r="AD20">
        <v>35.365878000000002</v>
      </c>
      <c r="AE20">
        <v>47.780431</v>
      </c>
      <c r="AF20">
        <v>35.259853</v>
      </c>
      <c r="AG20">
        <v>38.192214</v>
      </c>
      <c r="AH20">
        <v>147.816993</v>
      </c>
      <c r="AI20">
        <v>15.379431</v>
      </c>
      <c r="AJ20">
        <v>0</v>
      </c>
      <c r="AK20">
        <v>49.182189000000001</v>
      </c>
      <c r="AL20">
        <v>80.861255999999997</v>
      </c>
      <c r="AM20">
        <v>15.274611999999999</v>
      </c>
      <c r="AN20">
        <v>0.92445699999999997</v>
      </c>
      <c r="AO20">
        <v>25.573589999999999</v>
      </c>
      <c r="AP20">
        <v>11.390396000000001</v>
      </c>
      <c r="AQ20">
        <v>64.299312</v>
      </c>
      <c r="AR20">
        <v>45.348179999999999</v>
      </c>
      <c r="AS20">
        <v>30.553191000000002</v>
      </c>
      <c r="AT20">
        <v>14.497477999999999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48.32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2289.2971389999998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182.118357</v>
      </c>
      <c r="L21">
        <v>232.92408399999999</v>
      </c>
      <c r="M21">
        <v>88.169542000000007</v>
      </c>
      <c r="N21">
        <v>114.167812</v>
      </c>
      <c r="O21">
        <v>119.52282599999999</v>
      </c>
      <c r="P21">
        <v>134.64311499999999</v>
      </c>
      <c r="Q21">
        <v>11.486746999999999</v>
      </c>
      <c r="R21">
        <v>22.422499999999999</v>
      </c>
      <c r="S21">
        <v>13.705539999999999</v>
      </c>
      <c r="T21">
        <v>0</v>
      </c>
      <c r="U21">
        <v>396.86906199999999</v>
      </c>
      <c r="V21">
        <v>8.6901879999999991</v>
      </c>
      <c r="W21">
        <v>22.394964999999999</v>
      </c>
      <c r="X21">
        <v>113.223821</v>
      </c>
      <c r="Y21">
        <v>0</v>
      </c>
      <c r="Z21">
        <v>6.3342479999999997</v>
      </c>
      <c r="AA21">
        <v>41.230890000000002</v>
      </c>
      <c r="AB21">
        <v>38.186531000000002</v>
      </c>
      <c r="AC21">
        <v>28.089203999999999</v>
      </c>
      <c r="AD21">
        <v>35.365878000000002</v>
      </c>
      <c r="AE21">
        <v>47.780431</v>
      </c>
      <c r="AF21">
        <v>35.259853</v>
      </c>
      <c r="AG21">
        <v>38.192214</v>
      </c>
      <c r="AH21">
        <v>147.816993</v>
      </c>
      <c r="AI21">
        <v>3.0758860000000001</v>
      </c>
      <c r="AJ21">
        <v>0</v>
      </c>
      <c r="AK21">
        <v>49.182189000000001</v>
      </c>
      <c r="AL21">
        <v>80.861255999999997</v>
      </c>
      <c r="AM21">
        <v>15.274611999999999</v>
      </c>
      <c r="AN21">
        <v>0.92445699999999997</v>
      </c>
      <c r="AO21">
        <v>25.573589999999999</v>
      </c>
      <c r="AP21">
        <v>11.390396000000001</v>
      </c>
      <c r="AQ21">
        <v>64.299312</v>
      </c>
      <c r="AR21">
        <v>45.348179999999999</v>
      </c>
      <c r="AS21">
        <v>30.553191000000002</v>
      </c>
      <c r="AT21">
        <v>14.497477999999999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48.32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2267.895348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182.095203</v>
      </c>
      <c r="L22">
        <v>232.92408399999999</v>
      </c>
      <c r="M22">
        <v>88.169542000000007</v>
      </c>
      <c r="N22">
        <v>114.167812</v>
      </c>
      <c r="O22">
        <v>119.52282599999999</v>
      </c>
      <c r="P22">
        <v>134.64311499999999</v>
      </c>
      <c r="Q22">
        <v>11.486746999999999</v>
      </c>
      <c r="R22">
        <v>21.399365</v>
      </c>
      <c r="S22">
        <v>13.705539999999999</v>
      </c>
      <c r="T22">
        <v>0</v>
      </c>
      <c r="U22">
        <v>396.86906199999999</v>
      </c>
      <c r="V22">
        <v>8.6901879999999991</v>
      </c>
      <c r="W22">
        <v>22.394964999999999</v>
      </c>
      <c r="X22">
        <v>112.654467</v>
      </c>
      <c r="Y22">
        <v>0</v>
      </c>
      <c r="Z22">
        <v>6.3342479999999997</v>
      </c>
      <c r="AA22">
        <v>41.230890000000002</v>
      </c>
      <c r="AB22">
        <v>38.186531000000002</v>
      </c>
      <c r="AC22">
        <v>28.089203999999999</v>
      </c>
      <c r="AD22">
        <v>35.365878000000002</v>
      </c>
      <c r="AE22">
        <v>47.780431</v>
      </c>
      <c r="AF22">
        <v>35.259853</v>
      </c>
      <c r="AG22">
        <v>38.192214</v>
      </c>
      <c r="AH22">
        <v>147.816993</v>
      </c>
      <c r="AI22">
        <v>3.0758860000000001</v>
      </c>
      <c r="AJ22">
        <v>0</v>
      </c>
      <c r="AK22">
        <v>49.182189000000001</v>
      </c>
      <c r="AL22">
        <v>80.861255999999997</v>
      </c>
      <c r="AM22">
        <v>15.274611999999999</v>
      </c>
      <c r="AN22">
        <v>0.92445699999999997</v>
      </c>
      <c r="AO22">
        <v>25.573589999999999</v>
      </c>
      <c r="AP22">
        <v>11.390396000000001</v>
      </c>
      <c r="AQ22">
        <v>64.299312</v>
      </c>
      <c r="AR22">
        <v>45.348179999999999</v>
      </c>
      <c r="AS22">
        <v>30.553191000000002</v>
      </c>
      <c r="AT22">
        <v>14.497477999999999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48.32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2266.2797049999999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182.173157</v>
      </c>
      <c r="L23">
        <v>232.92408399999999</v>
      </c>
      <c r="M23">
        <v>88.169542000000007</v>
      </c>
      <c r="N23">
        <v>114.167812</v>
      </c>
      <c r="O23">
        <v>119.52282599999999</v>
      </c>
      <c r="P23">
        <v>134.64311499999999</v>
      </c>
      <c r="Q23">
        <v>11.504733</v>
      </c>
      <c r="R23">
        <v>21.562277999999999</v>
      </c>
      <c r="S23">
        <v>13.748042999999999</v>
      </c>
      <c r="T23">
        <v>0</v>
      </c>
      <c r="U23">
        <v>401.55054699999999</v>
      </c>
      <c r="V23">
        <v>8.6901879999999991</v>
      </c>
      <c r="W23">
        <v>22.394964999999999</v>
      </c>
      <c r="X23">
        <v>112.654467</v>
      </c>
      <c r="Y23">
        <v>0</v>
      </c>
      <c r="Z23">
        <v>6.3342479999999997</v>
      </c>
      <c r="AA23">
        <v>41.230890000000002</v>
      </c>
      <c r="AB23">
        <v>38.186531000000002</v>
      </c>
      <c r="AC23">
        <v>28.089203999999999</v>
      </c>
      <c r="AD23">
        <v>35.365878000000002</v>
      </c>
      <c r="AE23">
        <v>47.780431</v>
      </c>
      <c r="AF23">
        <v>35.259853</v>
      </c>
      <c r="AG23">
        <v>38.192214</v>
      </c>
      <c r="AH23">
        <v>147.816993</v>
      </c>
      <c r="AI23">
        <v>9.8428360000000001</v>
      </c>
      <c r="AJ23">
        <v>0</v>
      </c>
      <c r="AK23">
        <v>49.182189000000001</v>
      </c>
      <c r="AL23">
        <v>80.861255999999997</v>
      </c>
      <c r="AM23">
        <v>15.274611999999999</v>
      </c>
      <c r="AN23">
        <v>0.92445699999999997</v>
      </c>
      <c r="AO23">
        <v>25.573589999999999</v>
      </c>
      <c r="AP23">
        <v>11.390396000000001</v>
      </c>
      <c r="AQ23">
        <v>64.299312</v>
      </c>
      <c r="AR23">
        <v>45.348179999999999</v>
      </c>
      <c r="AS23">
        <v>30.293164000000001</v>
      </c>
      <c r="AT23">
        <v>14.497477999999999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43.49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2272.9394689999999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182.15038799999999</v>
      </c>
      <c r="L24">
        <v>232.92408399999999</v>
      </c>
      <c r="M24">
        <v>88.169542000000007</v>
      </c>
      <c r="N24">
        <v>114.167812</v>
      </c>
      <c r="O24">
        <v>119.52282599999999</v>
      </c>
      <c r="P24">
        <v>134.64311499999999</v>
      </c>
      <c r="Q24">
        <v>11.504733</v>
      </c>
      <c r="R24">
        <v>21.562277999999999</v>
      </c>
      <c r="S24">
        <v>13.748042999999999</v>
      </c>
      <c r="T24">
        <v>0</v>
      </c>
      <c r="U24">
        <v>402.30562500000002</v>
      </c>
      <c r="V24">
        <v>4.464747</v>
      </c>
      <c r="W24">
        <v>18.002427999999998</v>
      </c>
      <c r="X24">
        <v>112.654467</v>
      </c>
      <c r="Y24">
        <v>0</v>
      </c>
      <c r="Z24">
        <v>6.3342479999999997</v>
      </c>
      <c r="AA24">
        <v>41.230890000000002</v>
      </c>
      <c r="AB24">
        <v>38.186531000000002</v>
      </c>
      <c r="AC24">
        <v>28.089203999999999</v>
      </c>
      <c r="AD24">
        <v>35.365878000000002</v>
      </c>
      <c r="AE24">
        <v>47.780431</v>
      </c>
      <c r="AF24">
        <v>35.259853</v>
      </c>
      <c r="AG24">
        <v>38.192214</v>
      </c>
      <c r="AH24">
        <v>147.816993</v>
      </c>
      <c r="AI24">
        <v>46.753470999999998</v>
      </c>
      <c r="AJ24">
        <v>0</v>
      </c>
      <c r="AK24">
        <v>49.182189000000001</v>
      </c>
      <c r="AL24">
        <v>80.861255999999997</v>
      </c>
      <c r="AM24">
        <v>15.274611999999999</v>
      </c>
      <c r="AN24">
        <v>0.92445699999999997</v>
      </c>
      <c r="AO24">
        <v>25.573589999999999</v>
      </c>
      <c r="AP24">
        <v>11.390396000000001</v>
      </c>
      <c r="AQ24">
        <v>64.299312</v>
      </c>
      <c r="AR24">
        <v>45.348179999999999</v>
      </c>
      <c r="AS24">
        <v>30.293164000000001</v>
      </c>
      <c r="AT24">
        <v>14.497477999999999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43.49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2301.9644349999999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182.15985699999999</v>
      </c>
      <c r="L25">
        <v>232.92408399999999</v>
      </c>
      <c r="M25">
        <v>88.169542000000007</v>
      </c>
      <c r="N25">
        <v>114.167812</v>
      </c>
      <c r="O25">
        <v>119.52282599999999</v>
      </c>
      <c r="P25">
        <v>134.64311499999999</v>
      </c>
      <c r="Q25">
        <v>11.502884999999999</v>
      </c>
      <c r="R25">
        <v>19.240559999999999</v>
      </c>
      <c r="S25">
        <v>13.554714000000001</v>
      </c>
      <c r="T25">
        <v>0</v>
      </c>
      <c r="U25">
        <v>402.30562500000002</v>
      </c>
      <c r="V25">
        <v>4.464747</v>
      </c>
      <c r="W25">
        <v>13.838115</v>
      </c>
      <c r="X25">
        <v>79.707352</v>
      </c>
      <c r="Y25">
        <v>0</v>
      </c>
      <c r="Z25">
        <v>6.3342479999999997</v>
      </c>
      <c r="AA25">
        <v>41.230890000000002</v>
      </c>
      <c r="AB25">
        <v>38.186531000000002</v>
      </c>
      <c r="AC25">
        <v>28.089203999999999</v>
      </c>
      <c r="AD25">
        <v>35.365878000000002</v>
      </c>
      <c r="AE25">
        <v>47.780431</v>
      </c>
      <c r="AF25">
        <v>35.259853</v>
      </c>
      <c r="AG25">
        <v>38.192214</v>
      </c>
      <c r="AH25">
        <v>147.816993</v>
      </c>
      <c r="AI25">
        <v>46.753470999999998</v>
      </c>
      <c r="AJ25">
        <v>0</v>
      </c>
      <c r="AK25">
        <v>49.182189000000001</v>
      </c>
      <c r="AL25">
        <v>80.861255999999997</v>
      </c>
      <c r="AM25">
        <v>15.274611999999999</v>
      </c>
      <c r="AN25">
        <v>0.96143599999999996</v>
      </c>
      <c r="AO25">
        <v>25.573589999999999</v>
      </c>
      <c r="AP25">
        <v>11.390396000000001</v>
      </c>
      <c r="AQ25">
        <v>64.299312</v>
      </c>
      <c r="AR25">
        <v>45.348179999999999</v>
      </c>
      <c r="AS25">
        <v>30.293164000000001</v>
      </c>
      <c r="AT25">
        <v>14.497477999999999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43.49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2262.3825599999996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182.142651</v>
      </c>
      <c r="L26">
        <v>232.92408399999999</v>
      </c>
      <c r="M26">
        <v>88.169542000000007</v>
      </c>
      <c r="N26">
        <v>114.167812</v>
      </c>
      <c r="O26">
        <v>119.52282599999999</v>
      </c>
      <c r="P26">
        <v>134.64311499999999</v>
      </c>
      <c r="Q26">
        <v>11.502884999999999</v>
      </c>
      <c r="R26">
        <v>19.240559999999999</v>
      </c>
      <c r="S26">
        <v>13.554714000000001</v>
      </c>
      <c r="T26">
        <v>0</v>
      </c>
      <c r="U26">
        <v>402.30562500000002</v>
      </c>
      <c r="V26">
        <v>4.464747</v>
      </c>
      <c r="W26">
        <v>13.696465</v>
      </c>
      <c r="X26">
        <v>79.707352</v>
      </c>
      <c r="Y26">
        <v>0</v>
      </c>
      <c r="Z26">
        <v>6.3342479999999997</v>
      </c>
      <c r="AA26">
        <v>41.230890000000002</v>
      </c>
      <c r="AB26">
        <v>38.186531000000002</v>
      </c>
      <c r="AC26">
        <v>28.089203999999999</v>
      </c>
      <c r="AD26">
        <v>35.365878000000002</v>
      </c>
      <c r="AE26">
        <v>47.780431</v>
      </c>
      <c r="AF26">
        <v>35.259853</v>
      </c>
      <c r="AG26">
        <v>38.192214</v>
      </c>
      <c r="AH26">
        <v>147.816993</v>
      </c>
      <c r="AI26">
        <v>46.753470999999998</v>
      </c>
      <c r="AJ26">
        <v>0</v>
      </c>
      <c r="AK26">
        <v>49.182189000000001</v>
      </c>
      <c r="AL26">
        <v>80.861255999999997</v>
      </c>
      <c r="AM26">
        <v>15.274611999999999</v>
      </c>
      <c r="AN26">
        <v>0.96143599999999996</v>
      </c>
      <c r="AO26">
        <v>25.573589999999999</v>
      </c>
      <c r="AP26">
        <v>11.390396000000001</v>
      </c>
      <c r="AQ26">
        <v>64.299312</v>
      </c>
      <c r="AR26">
        <v>45.348179999999999</v>
      </c>
      <c r="AS26">
        <v>30.293164000000001</v>
      </c>
      <c r="AT26">
        <v>14.497477999999999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43.49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2262.2237039999995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182.15985699999999</v>
      </c>
      <c r="L27">
        <v>232.92408399999999</v>
      </c>
      <c r="M27">
        <v>88.169542000000007</v>
      </c>
      <c r="N27">
        <v>114.167812</v>
      </c>
      <c r="O27">
        <v>119.52282599999999</v>
      </c>
      <c r="P27">
        <v>134.64311499999999</v>
      </c>
      <c r="Q27">
        <v>11.502884999999999</v>
      </c>
      <c r="R27">
        <v>21.652733999999999</v>
      </c>
      <c r="S27">
        <v>13.554714000000001</v>
      </c>
      <c r="T27">
        <v>0</v>
      </c>
      <c r="U27">
        <v>402.30562500000002</v>
      </c>
      <c r="V27">
        <v>4.464747</v>
      </c>
      <c r="W27">
        <v>13.696465</v>
      </c>
      <c r="X27">
        <v>70.042351999999994</v>
      </c>
      <c r="Y27">
        <v>0</v>
      </c>
      <c r="Z27">
        <v>6.3342479999999997</v>
      </c>
      <c r="AA27">
        <v>41.230890000000002</v>
      </c>
      <c r="AB27">
        <v>38.186531000000002</v>
      </c>
      <c r="AC27">
        <v>28.089203999999999</v>
      </c>
      <c r="AD27">
        <v>35.365878000000002</v>
      </c>
      <c r="AE27">
        <v>47.780431</v>
      </c>
      <c r="AF27">
        <v>35.259853</v>
      </c>
      <c r="AG27">
        <v>38.192214</v>
      </c>
      <c r="AH27">
        <v>147.816993</v>
      </c>
      <c r="AI27">
        <v>46.753470999999998</v>
      </c>
      <c r="AJ27">
        <v>0</v>
      </c>
      <c r="AK27">
        <v>49.182189000000001</v>
      </c>
      <c r="AL27">
        <v>80.861255999999997</v>
      </c>
      <c r="AM27">
        <v>15.274611999999999</v>
      </c>
      <c r="AN27">
        <v>0.96143599999999996</v>
      </c>
      <c r="AO27">
        <v>25.573589999999999</v>
      </c>
      <c r="AP27">
        <v>11.390396000000001</v>
      </c>
      <c r="AQ27">
        <v>64.299312</v>
      </c>
      <c r="AR27">
        <v>45.348179999999999</v>
      </c>
      <c r="AS27">
        <v>30.553191000000002</v>
      </c>
      <c r="AT27">
        <v>14.497477999999999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31.94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2243.6981109999997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182.142651</v>
      </c>
      <c r="L28">
        <v>232.92408399999999</v>
      </c>
      <c r="M28">
        <v>88.169542000000007</v>
      </c>
      <c r="N28">
        <v>114.167812</v>
      </c>
      <c r="O28">
        <v>119.52282599999999</v>
      </c>
      <c r="P28">
        <v>134.64311499999999</v>
      </c>
      <c r="Q28">
        <v>11.502884999999999</v>
      </c>
      <c r="R28">
        <v>21.652733999999999</v>
      </c>
      <c r="S28">
        <v>13.554714000000001</v>
      </c>
      <c r="T28">
        <v>0</v>
      </c>
      <c r="U28">
        <v>402.30562500000002</v>
      </c>
      <c r="V28">
        <v>4.464747</v>
      </c>
      <c r="W28">
        <v>13.995983000000001</v>
      </c>
      <c r="X28">
        <v>70.042351999999994</v>
      </c>
      <c r="Y28">
        <v>0</v>
      </c>
      <c r="Z28">
        <v>6.3342479999999997</v>
      </c>
      <c r="AA28">
        <v>41.230890000000002</v>
      </c>
      <c r="AB28">
        <v>38.186531000000002</v>
      </c>
      <c r="AC28">
        <v>28.089203999999999</v>
      </c>
      <c r="AD28">
        <v>35.365878000000002</v>
      </c>
      <c r="AE28">
        <v>47.780431</v>
      </c>
      <c r="AF28">
        <v>35.259853</v>
      </c>
      <c r="AG28">
        <v>38.192214</v>
      </c>
      <c r="AH28">
        <v>147.816993</v>
      </c>
      <c r="AI28">
        <v>31.989217</v>
      </c>
      <c r="AJ28">
        <v>0</v>
      </c>
      <c r="AK28">
        <v>49.182189000000001</v>
      </c>
      <c r="AL28">
        <v>80.861255999999997</v>
      </c>
      <c r="AM28">
        <v>15.274611999999999</v>
      </c>
      <c r="AN28">
        <v>0.96143599999999996</v>
      </c>
      <c r="AO28">
        <v>25.573589999999999</v>
      </c>
      <c r="AP28">
        <v>11.390396000000001</v>
      </c>
      <c r="AQ28">
        <v>64.299312</v>
      </c>
      <c r="AR28">
        <v>50.149751999999999</v>
      </c>
      <c r="AS28">
        <v>30.553191000000002</v>
      </c>
      <c r="AT28">
        <v>14.497477999999999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2211.7377409999995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182.15985699999999</v>
      </c>
      <c r="L29">
        <v>232.92408399999999</v>
      </c>
      <c r="M29">
        <v>88.169542000000007</v>
      </c>
      <c r="N29">
        <v>114.167812</v>
      </c>
      <c r="O29">
        <v>119.52282599999999</v>
      </c>
      <c r="P29">
        <v>134.64311499999999</v>
      </c>
      <c r="Q29">
        <v>11.502884999999999</v>
      </c>
      <c r="R29">
        <v>21.652733999999999</v>
      </c>
      <c r="S29">
        <v>13.554714000000001</v>
      </c>
      <c r="T29">
        <v>0</v>
      </c>
      <c r="U29">
        <v>402.30562500000002</v>
      </c>
      <c r="V29">
        <v>4.464747</v>
      </c>
      <c r="W29">
        <v>13.995983000000001</v>
      </c>
      <c r="X29">
        <v>70.042351999999994</v>
      </c>
      <c r="Y29">
        <v>0</v>
      </c>
      <c r="Z29">
        <v>6.3342479999999997</v>
      </c>
      <c r="AA29">
        <v>41.230890000000002</v>
      </c>
      <c r="AB29">
        <v>38.186531000000002</v>
      </c>
      <c r="AC29">
        <v>28.089203999999999</v>
      </c>
      <c r="AD29">
        <v>35.365878000000002</v>
      </c>
      <c r="AE29">
        <v>47.780431</v>
      </c>
      <c r="AF29">
        <v>35.259853</v>
      </c>
      <c r="AG29">
        <v>38.192214</v>
      </c>
      <c r="AH29">
        <v>147.816993</v>
      </c>
      <c r="AI29">
        <v>31.989217</v>
      </c>
      <c r="AJ29">
        <v>0</v>
      </c>
      <c r="AK29">
        <v>49.182189000000001</v>
      </c>
      <c r="AL29">
        <v>80.861255999999997</v>
      </c>
      <c r="AM29">
        <v>15.274611999999999</v>
      </c>
      <c r="AN29">
        <v>0.96143599999999996</v>
      </c>
      <c r="AO29">
        <v>25.573589999999999</v>
      </c>
      <c r="AP29">
        <v>11.390396000000001</v>
      </c>
      <c r="AQ29">
        <v>64.299312</v>
      </c>
      <c r="AR29">
        <v>50.149751999999999</v>
      </c>
      <c r="AS29">
        <v>30.553191000000002</v>
      </c>
      <c r="AT29">
        <v>14.497477999999999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2216.5949469999996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182.142651</v>
      </c>
      <c r="L30">
        <v>232.92408399999999</v>
      </c>
      <c r="M30">
        <v>88.169542000000007</v>
      </c>
      <c r="N30">
        <v>114.167812</v>
      </c>
      <c r="O30">
        <v>119.52282599999999</v>
      </c>
      <c r="P30">
        <v>134.64311499999999</v>
      </c>
      <c r="Q30">
        <v>11.502884999999999</v>
      </c>
      <c r="R30">
        <v>21.652733999999999</v>
      </c>
      <c r="S30">
        <v>13.554714000000001</v>
      </c>
      <c r="T30">
        <v>0</v>
      </c>
      <c r="U30">
        <v>402.30562500000002</v>
      </c>
      <c r="V30">
        <v>4.464747</v>
      </c>
      <c r="W30">
        <v>13.995983000000001</v>
      </c>
      <c r="X30">
        <v>70.042351999999994</v>
      </c>
      <c r="Y30">
        <v>0</v>
      </c>
      <c r="Z30">
        <v>6.3342479999999997</v>
      </c>
      <c r="AA30">
        <v>41.230890000000002</v>
      </c>
      <c r="AB30">
        <v>38.186531000000002</v>
      </c>
      <c r="AC30">
        <v>28.089203999999999</v>
      </c>
      <c r="AD30">
        <v>35.365878000000002</v>
      </c>
      <c r="AE30">
        <v>47.780431</v>
      </c>
      <c r="AF30">
        <v>35.259853</v>
      </c>
      <c r="AG30">
        <v>38.192214</v>
      </c>
      <c r="AH30">
        <v>147.816993</v>
      </c>
      <c r="AI30">
        <v>7.3821269999999997</v>
      </c>
      <c r="AJ30">
        <v>0</v>
      </c>
      <c r="AK30">
        <v>49.182189000000001</v>
      </c>
      <c r="AL30">
        <v>80.861255999999997</v>
      </c>
      <c r="AM30">
        <v>15.274611999999999</v>
      </c>
      <c r="AN30">
        <v>0.96143599999999996</v>
      </c>
      <c r="AO30">
        <v>25.573589999999999</v>
      </c>
      <c r="AP30">
        <v>11.390396000000001</v>
      </c>
      <c r="AQ30">
        <v>64.299312</v>
      </c>
      <c r="AR30">
        <v>45.348179999999999</v>
      </c>
      <c r="AS30">
        <v>30.553191000000002</v>
      </c>
      <c r="AT30">
        <v>14.497477999999999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19.329999999999998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2191.9990789999997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182.13691399999999</v>
      </c>
      <c r="L31">
        <v>232.92408399999999</v>
      </c>
      <c r="M31">
        <v>88.169542000000007</v>
      </c>
      <c r="N31">
        <v>114.167812</v>
      </c>
      <c r="O31">
        <v>119.52282599999999</v>
      </c>
      <c r="P31">
        <v>134.64311499999999</v>
      </c>
      <c r="Q31">
        <v>11.502884999999999</v>
      </c>
      <c r="R31">
        <v>19.844712000000001</v>
      </c>
      <c r="S31">
        <v>13.554714000000001</v>
      </c>
      <c r="T31">
        <v>0</v>
      </c>
      <c r="U31">
        <v>402.30562500000002</v>
      </c>
      <c r="V31">
        <v>4.464747</v>
      </c>
      <c r="W31">
        <v>13.995983000000001</v>
      </c>
      <c r="X31">
        <v>70.042351999999994</v>
      </c>
      <c r="Y31">
        <v>0</v>
      </c>
      <c r="Z31">
        <v>6.3342479999999997</v>
      </c>
      <c r="AA31">
        <v>41.230890000000002</v>
      </c>
      <c r="AB31">
        <v>38.186531000000002</v>
      </c>
      <c r="AC31">
        <v>28.089203999999999</v>
      </c>
      <c r="AD31">
        <v>35.365878000000002</v>
      </c>
      <c r="AE31">
        <v>47.780431</v>
      </c>
      <c r="AF31">
        <v>35.259853</v>
      </c>
      <c r="AG31">
        <v>38.192214</v>
      </c>
      <c r="AH31">
        <v>147.816993</v>
      </c>
      <c r="AI31">
        <v>3.0758860000000001</v>
      </c>
      <c r="AJ31">
        <v>0</v>
      </c>
      <c r="AK31">
        <v>49.182189000000001</v>
      </c>
      <c r="AL31">
        <v>80.861255999999997</v>
      </c>
      <c r="AM31">
        <v>15.274611999999999</v>
      </c>
      <c r="AN31">
        <v>0.96143599999999996</v>
      </c>
      <c r="AO31">
        <v>25.573589999999999</v>
      </c>
      <c r="AP31">
        <v>11.390396000000001</v>
      </c>
      <c r="AQ31">
        <v>64.299312</v>
      </c>
      <c r="AR31">
        <v>45.348179999999999</v>
      </c>
      <c r="AS31">
        <v>30.553191000000002</v>
      </c>
      <c r="AT31">
        <v>14.497477999999999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24.16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2190.7090789999993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182.10823600000001</v>
      </c>
      <c r="L32">
        <v>232.92408399999999</v>
      </c>
      <c r="M32">
        <v>88.169542000000007</v>
      </c>
      <c r="N32">
        <v>114.167812</v>
      </c>
      <c r="O32">
        <v>119.52282599999999</v>
      </c>
      <c r="P32">
        <v>134.64311499999999</v>
      </c>
      <c r="Q32">
        <v>11.502884999999999</v>
      </c>
      <c r="R32">
        <v>19.844712000000001</v>
      </c>
      <c r="S32">
        <v>13.554714000000001</v>
      </c>
      <c r="T32">
        <v>0</v>
      </c>
      <c r="U32">
        <v>402.30562500000002</v>
      </c>
      <c r="V32">
        <v>4.464747</v>
      </c>
      <c r="W32">
        <v>13.995983000000001</v>
      </c>
      <c r="X32">
        <v>70.042351999999994</v>
      </c>
      <c r="Y32">
        <v>0</v>
      </c>
      <c r="Z32">
        <v>6.3342479999999997</v>
      </c>
      <c r="AA32">
        <v>41.230890000000002</v>
      </c>
      <c r="AB32">
        <v>38.186531000000002</v>
      </c>
      <c r="AC32">
        <v>28.089203999999999</v>
      </c>
      <c r="AD32">
        <v>35.365878000000002</v>
      </c>
      <c r="AE32">
        <v>47.780431</v>
      </c>
      <c r="AF32">
        <v>35.259853</v>
      </c>
      <c r="AG32">
        <v>38.192214</v>
      </c>
      <c r="AH32">
        <v>147.816993</v>
      </c>
      <c r="AI32">
        <v>3.0758860000000001</v>
      </c>
      <c r="AJ32">
        <v>0</v>
      </c>
      <c r="AK32">
        <v>49.182189000000001</v>
      </c>
      <c r="AL32">
        <v>80.861255999999997</v>
      </c>
      <c r="AM32">
        <v>15.274611999999999</v>
      </c>
      <c r="AN32">
        <v>0.96143599999999996</v>
      </c>
      <c r="AO32">
        <v>25.573589999999999</v>
      </c>
      <c r="AP32">
        <v>11.390396000000001</v>
      </c>
      <c r="AQ32">
        <v>64.299312</v>
      </c>
      <c r="AR32">
        <v>45.348179999999999</v>
      </c>
      <c r="AS32">
        <v>30.553191000000002</v>
      </c>
      <c r="AT32">
        <v>14.497477999999999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33.83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2200.3504009999997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182.13691399999999</v>
      </c>
      <c r="L33">
        <v>232.92408399999999</v>
      </c>
      <c r="M33">
        <v>88.169542000000007</v>
      </c>
      <c r="N33">
        <v>114.167812</v>
      </c>
      <c r="O33">
        <v>119.52282599999999</v>
      </c>
      <c r="P33">
        <v>134.64311499999999</v>
      </c>
      <c r="Q33">
        <v>11.502884999999999</v>
      </c>
      <c r="R33">
        <v>19.844712000000001</v>
      </c>
      <c r="S33">
        <v>13.554714000000001</v>
      </c>
      <c r="T33">
        <v>0</v>
      </c>
      <c r="U33">
        <v>402.30562500000002</v>
      </c>
      <c r="V33">
        <v>4.464747</v>
      </c>
      <c r="W33">
        <v>13.995983000000001</v>
      </c>
      <c r="X33">
        <v>70.042351999999994</v>
      </c>
      <c r="Y33">
        <v>0</v>
      </c>
      <c r="Z33">
        <v>6.3342479999999997</v>
      </c>
      <c r="AA33">
        <v>41.230890000000002</v>
      </c>
      <c r="AB33">
        <v>38.186531000000002</v>
      </c>
      <c r="AC33">
        <v>28.089203999999999</v>
      </c>
      <c r="AD33">
        <v>35.365878000000002</v>
      </c>
      <c r="AE33">
        <v>47.780431</v>
      </c>
      <c r="AF33">
        <v>35.259853</v>
      </c>
      <c r="AG33">
        <v>38.192214</v>
      </c>
      <c r="AH33">
        <v>147.816993</v>
      </c>
      <c r="AI33">
        <v>3.0758860000000001</v>
      </c>
      <c r="AJ33">
        <v>0</v>
      </c>
      <c r="AK33">
        <v>49.182189000000001</v>
      </c>
      <c r="AL33">
        <v>80.861255999999997</v>
      </c>
      <c r="AM33">
        <v>15.274611999999999</v>
      </c>
      <c r="AN33">
        <v>0.96143599999999996</v>
      </c>
      <c r="AO33">
        <v>25.573589999999999</v>
      </c>
      <c r="AP33">
        <v>11.390396000000001</v>
      </c>
      <c r="AQ33">
        <v>64.299312</v>
      </c>
      <c r="AR33">
        <v>45.348179999999999</v>
      </c>
      <c r="AS33">
        <v>30.553191000000002</v>
      </c>
      <c r="AT33">
        <v>14.497477999999999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43.49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2210.0390789999992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182.10823600000001</v>
      </c>
      <c r="L34">
        <v>232.92408399999999</v>
      </c>
      <c r="M34">
        <v>88.169542000000007</v>
      </c>
      <c r="N34">
        <v>114.167812</v>
      </c>
      <c r="O34">
        <v>119.52282599999999</v>
      </c>
      <c r="P34">
        <v>134.64311499999999</v>
      </c>
      <c r="Q34">
        <v>11.502884999999999</v>
      </c>
      <c r="R34">
        <v>19.844712000000001</v>
      </c>
      <c r="S34">
        <v>13.554714000000001</v>
      </c>
      <c r="T34">
        <v>0</v>
      </c>
      <c r="U34">
        <v>402.30562500000002</v>
      </c>
      <c r="V34">
        <v>4.464747</v>
      </c>
      <c r="W34">
        <v>13.995983000000001</v>
      </c>
      <c r="X34">
        <v>70.042351999999994</v>
      </c>
      <c r="Y34">
        <v>0</v>
      </c>
      <c r="Z34">
        <v>6.3342479999999997</v>
      </c>
      <c r="AA34">
        <v>41.230890000000002</v>
      </c>
      <c r="AB34">
        <v>38.186531000000002</v>
      </c>
      <c r="AC34">
        <v>28.089203999999999</v>
      </c>
      <c r="AD34">
        <v>35.365878000000002</v>
      </c>
      <c r="AE34">
        <v>47.780431</v>
      </c>
      <c r="AF34">
        <v>35.259853</v>
      </c>
      <c r="AG34">
        <v>38.192214</v>
      </c>
      <c r="AH34">
        <v>147.816993</v>
      </c>
      <c r="AI34">
        <v>3.0758860000000001</v>
      </c>
      <c r="AJ34">
        <v>0</v>
      </c>
      <c r="AK34">
        <v>49.182189000000001</v>
      </c>
      <c r="AL34">
        <v>80.861255999999997</v>
      </c>
      <c r="AM34">
        <v>15.274611999999999</v>
      </c>
      <c r="AN34">
        <v>0.96143599999999996</v>
      </c>
      <c r="AO34">
        <v>25.573589999999999</v>
      </c>
      <c r="AP34">
        <v>11.390396000000001</v>
      </c>
      <c r="AQ34">
        <v>64.299312</v>
      </c>
      <c r="AR34">
        <v>45.348179999999999</v>
      </c>
      <c r="AS34">
        <v>30.553191000000002</v>
      </c>
      <c r="AT34">
        <v>14.497477999999999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53.16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2219.6804009999996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182.13691399999999</v>
      </c>
      <c r="L35">
        <v>232.92408399999999</v>
      </c>
      <c r="M35">
        <v>88.169542000000007</v>
      </c>
      <c r="N35">
        <v>114.167812</v>
      </c>
      <c r="O35">
        <v>119.52282599999999</v>
      </c>
      <c r="P35">
        <v>134.64311499999999</v>
      </c>
      <c r="Q35">
        <v>11.484873</v>
      </c>
      <c r="R35">
        <v>18.210197999999998</v>
      </c>
      <c r="S35">
        <v>13.554714000000001</v>
      </c>
      <c r="T35">
        <v>0</v>
      </c>
      <c r="U35">
        <v>402.30562500000002</v>
      </c>
      <c r="V35">
        <v>4.464747</v>
      </c>
      <c r="W35">
        <v>13.995983000000001</v>
      </c>
      <c r="X35">
        <v>70.042351999999994</v>
      </c>
      <c r="Y35">
        <v>0</v>
      </c>
      <c r="Z35">
        <v>6.3342479999999997</v>
      </c>
      <c r="AA35">
        <v>41.230890000000002</v>
      </c>
      <c r="AB35">
        <v>38.186531000000002</v>
      </c>
      <c r="AC35">
        <v>28.089203999999999</v>
      </c>
      <c r="AD35">
        <v>35.365878000000002</v>
      </c>
      <c r="AE35">
        <v>47.780431</v>
      </c>
      <c r="AF35">
        <v>35.259853</v>
      </c>
      <c r="AG35">
        <v>38.192214</v>
      </c>
      <c r="AH35">
        <v>147.816993</v>
      </c>
      <c r="AI35">
        <v>3.0758860000000001</v>
      </c>
      <c r="AJ35">
        <v>0</v>
      </c>
      <c r="AK35">
        <v>49.182189000000001</v>
      </c>
      <c r="AL35">
        <v>80.861255999999997</v>
      </c>
      <c r="AM35">
        <v>15.274611999999999</v>
      </c>
      <c r="AN35">
        <v>0.96143599999999996</v>
      </c>
      <c r="AO35">
        <v>25.573589999999999</v>
      </c>
      <c r="AP35">
        <v>11.390396000000001</v>
      </c>
      <c r="AQ35">
        <v>64.299312</v>
      </c>
      <c r="AR35">
        <v>45.348179999999999</v>
      </c>
      <c r="AS35">
        <v>30.553191000000002</v>
      </c>
      <c r="AT35">
        <v>14.497477999999999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67.66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2232.5565529999994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182.10823600000001</v>
      </c>
      <c r="L36">
        <v>232.92408399999999</v>
      </c>
      <c r="M36">
        <v>88.169542000000007</v>
      </c>
      <c r="N36">
        <v>114.167812</v>
      </c>
      <c r="O36">
        <v>119.52282599999999</v>
      </c>
      <c r="P36">
        <v>134.64311499999999</v>
      </c>
      <c r="Q36">
        <v>11.484873</v>
      </c>
      <c r="R36">
        <v>18.210197999999998</v>
      </c>
      <c r="S36">
        <v>13.554714000000001</v>
      </c>
      <c r="T36">
        <v>0</v>
      </c>
      <c r="U36">
        <v>402.30562500000002</v>
      </c>
      <c r="V36">
        <v>4.464747</v>
      </c>
      <c r="W36">
        <v>13.995983000000001</v>
      </c>
      <c r="X36">
        <v>70.042351999999994</v>
      </c>
      <c r="Y36">
        <v>0</v>
      </c>
      <c r="Z36">
        <v>6.3342479999999997</v>
      </c>
      <c r="AA36">
        <v>41.230890000000002</v>
      </c>
      <c r="AB36">
        <v>38.186531000000002</v>
      </c>
      <c r="AC36">
        <v>28.089203999999999</v>
      </c>
      <c r="AD36">
        <v>35.365878000000002</v>
      </c>
      <c r="AE36">
        <v>47.780431</v>
      </c>
      <c r="AF36">
        <v>35.259853</v>
      </c>
      <c r="AG36">
        <v>38.192214</v>
      </c>
      <c r="AH36">
        <v>147.816993</v>
      </c>
      <c r="AI36">
        <v>3.0758860000000001</v>
      </c>
      <c r="AJ36">
        <v>0</v>
      </c>
      <c r="AK36">
        <v>49.182189000000001</v>
      </c>
      <c r="AL36">
        <v>80.861255999999997</v>
      </c>
      <c r="AM36">
        <v>15.274611999999999</v>
      </c>
      <c r="AN36">
        <v>0.96143599999999996</v>
      </c>
      <c r="AO36">
        <v>25.573589999999999</v>
      </c>
      <c r="AP36">
        <v>11.390396000000001</v>
      </c>
      <c r="AQ36">
        <v>64.299312</v>
      </c>
      <c r="AR36">
        <v>45.348179999999999</v>
      </c>
      <c r="AS36">
        <v>30.553191000000002</v>
      </c>
      <c r="AT36">
        <v>14.497477999999999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82.15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2247.0178749999995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182.13691399999999</v>
      </c>
      <c r="L37">
        <v>232.92408399999999</v>
      </c>
      <c r="M37">
        <v>88.169542000000007</v>
      </c>
      <c r="N37">
        <v>114.167812</v>
      </c>
      <c r="O37">
        <v>119.52282599999999</v>
      </c>
      <c r="P37">
        <v>134.64311499999999</v>
      </c>
      <c r="Q37">
        <v>11.484873</v>
      </c>
      <c r="R37">
        <v>18.230865000000001</v>
      </c>
      <c r="S37">
        <v>13.554714000000001</v>
      </c>
      <c r="T37">
        <v>0</v>
      </c>
      <c r="U37">
        <v>402.30562500000002</v>
      </c>
      <c r="V37">
        <v>4.464747</v>
      </c>
      <c r="W37">
        <v>13.995983000000001</v>
      </c>
      <c r="X37">
        <v>70.042351999999994</v>
      </c>
      <c r="Y37">
        <v>0</v>
      </c>
      <c r="Z37">
        <v>6.3342479999999997</v>
      </c>
      <c r="AA37">
        <v>41.230890000000002</v>
      </c>
      <c r="AB37">
        <v>38.186531000000002</v>
      </c>
      <c r="AC37">
        <v>28.089203999999999</v>
      </c>
      <c r="AD37">
        <v>35.365878000000002</v>
      </c>
      <c r="AE37">
        <v>47.780431</v>
      </c>
      <c r="AF37">
        <v>34.306883999999997</v>
      </c>
      <c r="AG37">
        <v>38.192214</v>
      </c>
      <c r="AH37">
        <v>147.816993</v>
      </c>
      <c r="AI37">
        <v>3.0758860000000001</v>
      </c>
      <c r="AJ37">
        <v>0</v>
      </c>
      <c r="AK37">
        <v>49.182189000000001</v>
      </c>
      <c r="AL37">
        <v>80.861255999999997</v>
      </c>
      <c r="AM37">
        <v>15.274611999999999</v>
      </c>
      <c r="AN37">
        <v>0.96143599999999996</v>
      </c>
      <c r="AO37">
        <v>25.573589999999999</v>
      </c>
      <c r="AP37">
        <v>11.390396000000001</v>
      </c>
      <c r="AQ37">
        <v>64.299312</v>
      </c>
      <c r="AR37">
        <v>45.348179999999999</v>
      </c>
      <c r="AS37">
        <v>30.553191000000002</v>
      </c>
      <c r="AT37">
        <v>14.497477999999999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90.85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2254.8142509999998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182.10823600000001</v>
      </c>
      <c r="L38">
        <v>232.92408399999999</v>
      </c>
      <c r="M38">
        <v>88.169542000000007</v>
      </c>
      <c r="N38">
        <v>114.167812</v>
      </c>
      <c r="O38">
        <v>119.52282599999999</v>
      </c>
      <c r="P38">
        <v>134.64311499999999</v>
      </c>
      <c r="Q38">
        <v>11.484873</v>
      </c>
      <c r="R38">
        <v>18.230865000000001</v>
      </c>
      <c r="S38">
        <v>13.554714000000001</v>
      </c>
      <c r="T38">
        <v>0</v>
      </c>
      <c r="U38">
        <v>402.30562500000002</v>
      </c>
      <c r="V38">
        <v>4.464747</v>
      </c>
      <c r="W38">
        <v>13.995983000000001</v>
      </c>
      <c r="X38">
        <v>70.042351999999994</v>
      </c>
      <c r="Y38">
        <v>0</v>
      </c>
      <c r="Z38">
        <v>6.3342479999999997</v>
      </c>
      <c r="AA38">
        <v>41.230890000000002</v>
      </c>
      <c r="AB38">
        <v>38.186531000000002</v>
      </c>
      <c r="AC38">
        <v>28.089203999999999</v>
      </c>
      <c r="AD38">
        <v>35.365878000000002</v>
      </c>
      <c r="AE38">
        <v>47.780431</v>
      </c>
      <c r="AF38">
        <v>34.306883999999997</v>
      </c>
      <c r="AG38">
        <v>38.192214</v>
      </c>
      <c r="AH38">
        <v>147.816993</v>
      </c>
      <c r="AI38">
        <v>3.0758860000000001</v>
      </c>
      <c r="AJ38">
        <v>0</v>
      </c>
      <c r="AK38">
        <v>49.182189000000001</v>
      </c>
      <c r="AL38">
        <v>80.861255999999997</v>
      </c>
      <c r="AM38">
        <v>15.274611999999999</v>
      </c>
      <c r="AN38">
        <v>0.96143599999999996</v>
      </c>
      <c r="AO38">
        <v>25.573589999999999</v>
      </c>
      <c r="AP38">
        <v>11.390396000000001</v>
      </c>
      <c r="AQ38">
        <v>64.299312</v>
      </c>
      <c r="AR38">
        <v>45.348179999999999</v>
      </c>
      <c r="AS38">
        <v>30.553191000000002</v>
      </c>
      <c r="AT38">
        <v>14.497477999999999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90.85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2254.7855729999997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182.135571</v>
      </c>
      <c r="L39">
        <v>232.92408399999999</v>
      </c>
      <c r="M39">
        <v>88.169542000000007</v>
      </c>
      <c r="N39">
        <v>114.167812</v>
      </c>
      <c r="O39">
        <v>119.52282599999999</v>
      </c>
      <c r="P39">
        <v>134.64311499999999</v>
      </c>
      <c r="Q39">
        <v>11.502884999999999</v>
      </c>
      <c r="R39">
        <v>18.230865000000001</v>
      </c>
      <c r="S39">
        <v>13.554714000000001</v>
      </c>
      <c r="T39">
        <v>0</v>
      </c>
      <c r="U39">
        <v>402.30562500000002</v>
      </c>
      <c r="V39">
        <v>4.464747</v>
      </c>
      <c r="W39">
        <v>13.995983000000001</v>
      </c>
      <c r="X39">
        <v>70.042351999999994</v>
      </c>
      <c r="Y39">
        <v>0</v>
      </c>
      <c r="Z39">
        <v>6.3342479999999997</v>
      </c>
      <c r="AA39">
        <v>41.230890000000002</v>
      </c>
      <c r="AB39">
        <v>38.186531000000002</v>
      </c>
      <c r="AC39">
        <v>28.089203999999999</v>
      </c>
      <c r="AD39">
        <v>35.365878000000002</v>
      </c>
      <c r="AE39">
        <v>47.780431</v>
      </c>
      <c r="AF39">
        <v>34.306883999999997</v>
      </c>
      <c r="AG39">
        <v>38.192214</v>
      </c>
      <c r="AH39">
        <v>147.816993</v>
      </c>
      <c r="AI39">
        <v>15.379431</v>
      </c>
      <c r="AJ39">
        <v>0</v>
      </c>
      <c r="AK39">
        <v>49.182189000000001</v>
      </c>
      <c r="AL39">
        <v>80.861255999999997</v>
      </c>
      <c r="AM39">
        <v>15.274611999999999</v>
      </c>
      <c r="AN39">
        <v>0.96143599999999996</v>
      </c>
      <c r="AO39">
        <v>25.573589999999999</v>
      </c>
      <c r="AP39">
        <v>11.390396000000001</v>
      </c>
      <c r="AQ39">
        <v>64.299312</v>
      </c>
      <c r="AR39">
        <v>45.348179999999999</v>
      </c>
      <c r="AS39">
        <v>30.553191000000002</v>
      </c>
      <c r="AT39">
        <v>14.497477999999999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90.85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2267.1344649999996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182.135571</v>
      </c>
      <c r="L40">
        <v>232.92408399999999</v>
      </c>
      <c r="M40">
        <v>88.169542000000007</v>
      </c>
      <c r="N40">
        <v>114.167812</v>
      </c>
      <c r="O40">
        <v>119.52282599999999</v>
      </c>
      <c r="P40">
        <v>134.64311499999999</v>
      </c>
      <c r="Q40">
        <v>11.502884999999999</v>
      </c>
      <c r="R40">
        <v>18.230865000000001</v>
      </c>
      <c r="S40">
        <v>13.554714000000001</v>
      </c>
      <c r="T40">
        <v>0</v>
      </c>
      <c r="U40">
        <v>402.30562500000002</v>
      </c>
      <c r="V40">
        <v>4.464747</v>
      </c>
      <c r="W40">
        <v>13.995983000000001</v>
      </c>
      <c r="X40">
        <v>70.042351999999994</v>
      </c>
      <c r="Y40">
        <v>0</v>
      </c>
      <c r="Z40">
        <v>6.3342479999999997</v>
      </c>
      <c r="AA40">
        <v>41.230890000000002</v>
      </c>
      <c r="AB40">
        <v>38.186531000000002</v>
      </c>
      <c r="AC40">
        <v>28.089203999999999</v>
      </c>
      <c r="AD40">
        <v>35.365878000000002</v>
      </c>
      <c r="AE40">
        <v>47.780431</v>
      </c>
      <c r="AF40">
        <v>34.306883999999997</v>
      </c>
      <c r="AG40">
        <v>38.192214</v>
      </c>
      <c r="AH40">
        <v>147.816993</v>
      </c>
      <c r="AI40">
        <v>15.379431</v>
      </c>
      <c r="AJ40">
        <v>0</v>
      </c>
      <c r="AK40">
        <v>49.182189000000001</v>
      </c>
      <c r="AL40">
        <v>80.861255999999997</v>
      </c>
      <c r="AM40">
        <v>15.274611999999999</v>
      </c>
      <c r="AN40">
        <v>0.96143599999999996</v>
      </c>
      <c r="AO40">
        <v>25.573589999999999</v>
      </c>
      <c r="AP40">
        <v>11.390396000000001</v>
      </c>
      <c r="AQ40">
        <v>64.299312</v>
      </c>
      <c r="AR40">
        <v>45.348179999999999</v>
      </c>
      <c r="AS40">
        <v>30.553191000000002</v>
      </c>
      <c r="AT40">
        <v>14.497477999999999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90.85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2267.1344649999996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182.10828900000001</v>
      </c>
      <c r="L41">
        <v>232.92408399999999</v>
      </c>
      <c r="M41">
        <v>88.169542000000007</v>
      </c>
      <c r="N41">
        <v>114.167812</v>
      </c>
      <c r="O41">
        <v>119.52282599999999</v>
      </c>
      <c r="P41">
        <v>134.64311499999999</v>
      </c>
      <c r="Q41">
        <v>11.502884999999999</v>
      </c>
      <c r="R41">
        <v>22.101575</v>
      </c>
      <c r="S41">
        <v>13.554714000000001</v>
      </c>
      <c r="T41">
        <v>0</v>
      </c>
      <c r="U41">
        <v>402.30562500000002</v>
      </c>
      <c r="V41">
        <v>8.6901879999999991</v>
      </c>
      <c r="W41">
        <v>23.896906000000001</v>
      </c>
      <c r="X41">
        <v>94.455271999999994</v>
      </c>
      <c r="Y41">
        <v>0</v>
      </c>
      <c r="Z41">
        <v>6.3342479999999997</v>
      </c>
      <c r="AA41">
        <v>41.230890000000002</v>
      </c>
      <c r="AB41">
        <v>38.186531000000002</v>
      </c>
      <c r="AC41">
        <v>28.089203999999999</v>
      </c>
      <c r="AD41">
        <v>35.365878000000002</v>
      </c>
      <c r="AE41">
        <v>47.780431</v>
      </c>
      <c r="AF41">
        <v>34.306883999999997</v>
      </c>
      <c r="AG41">
        <v>38.192214</v>
      </c>
      <c r="AH41">
        <v>147.816993</v>
      </c>
      <c r="AI41">
        <v>15.379431</v>
      </c>
      <c r="AJ41">
        <v>0</v>
      </c>
      <c r="AK41">
        <v>49.182189000000001</v>
      </c>
      <c r="AL41">
        <v>80.861255999999997</v>
      </c>
      <c r="AM41">
        <v>15.274611999999999</v>
      </c>
      <c r="AN41">
        <v>0.96143599999999996</v>
      </c>
      <c r="AO41">
        <v>24.152835</v>
      </c>
      <c r="AP41">
        <v>11.390396000000001</v>
      </c>
      <c r="AQ41">
        <v>64.299312</v>
      </c>
      <c r="AR41">
        <v>45.348179999999999</v>
      </c>
      <c r="AS41">
        <v>30.553191000000002</v>
      </c>
      <c r="AT41">
        <v>14.497477999999999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90.85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2308.0964219999996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183.26647399999999</v>
      </c>
      <c r="L42">
        <v>232.92408399999999</v>
      </c>
      <c r="M42">
        <v>88.169542000000007</v>
      </c>
      <c r="N42">
        <v>114.167812</v>
      </c>
      <c r="O42">
        <v>119.52282599999999</v>
      </c>
      <c r="P42">
        <v>134.64311499999999</v>
      </c>
      <c r="Q42">
        <v>11.502884999999999</v>
      </c>
      <c r="R42">
        <v>22.101575</v>
      </c>
      <c r="S42">
        <v>13.554714000000001</v>
      </c>
      <c r="T42">
        <v>0</v>
      </c>
      <c r="U42">
        <v>402.30562500000002</v>
      </c>
      <c r="V42">
        <v>8.6901879999999991</v>
      </c>
      <c r="W42">
        <v>23.896906000000001</v>
      </c>
      <c r="X42">
        <v>94.455271999999994</v>
      </c>
      <c r="Y42">
        <v>0</v>
      </c>
      <c r="Z42">
        <v>6.3342479999999997</v>
      </c>
      <c r="AA42">
        <v>41.230890000000002</v>
      </c>
      <c r="AB42">
        <v>38.186531000000002</v>
      </c>
      <c r="AC42">
        <v>28.089203999999999</v>
      </c>
      <c r="AD42">
        <v>35.365878000000002</v>
      </c>
      <c r="AE42">
        <v>47.780431</v>
      </c>
      <c r="AF42">
        <v>34.306883999999997</v>
      </c>
      <c r="AG42">
        <v>38.192214</v>
      </c>
      <c r="AH42">
        <v>147.816993</v>
      </c>
      <c r="AI42">
        <v>15.379431</v>
      </c>
      <c r="AJ42">
        <v>0</v>
      </c>
      <c r="AK42">
        <v>49.182189000000001</v>
      </c>
      <c r="AL42">
        <v>80.861255999999997</v>
      </c>
      <c r="AM42">
        <v>15.274611999999999</v>
      </c>
      <c r="AN42">
        <v>0.96143599999999996</v>
      </c>
      <c r="AO42">
        <v>24.152835</v>
      </c>
      <c r="AP42">
        <v>11.390396000000001</v>
      </c>
      <c r="AQ42">
        <v>64.299312</v>
      </c>
      <c r="AR42">
        <v>45.348179999999999</v>
      </c>
      <c r="AS42">
        <v>30.553191000000002</v>
      </c>
      <c r="AT42">
        <v>14.497477999999999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90.85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2309.2546069999994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183.26647399999999</v>
      </c>
      <c r="L43">
        <v>261.919084</v>
      </c>
      <c r="M43">
        <v>88.169542000000007</v>
      </c>
      <c r="N43">
        <v>114.167812</v>
      </c>
      <c r="O43">
        <v>119.52282599999999</v>
      </c>
      <c r="P43">
        <v>134.64311499999999</v>
      </c>
      <c r="Q43">
        <v>11.575258</v>
      </c>
      <c r="R43">
        <v>22.101575</v>
      </c>
      <c r="S43">
        <v>13.983088</v>
      </c>
      <c r="T43">
        <v>0</v>
      </c>
      <c r="U43">
        <v>402.30562500000002</v>
      </c>
      <c r="V43">
        <v>8.6901879999999991</v>
      </c>
      <c r="W43">
        <v>23.896906000000001</v>
      </c>
      <c r="X43">
        <v>94.455271999999994</v>
      </c>
      <c r="Y43">
        <v>0</v>
      </c>
      <c r="Z43">
        <v>6.3342479999999997</v>
      </c>
      <c r="AA43">
        <v>41.230890000000002</v>
      </c>
      <c r="AB43">
        <v>38.186531000000002</v>
      </c>
      <c r="AC43">
        <v>28.089203999999999</v>
      </c>
      <c r="AD43">
        <v>35.365878000000002</v>
      </c>
      <c r="AE43">
        <v>47.780431</v>
      </c>
      <c r="AF43">
        <v>34.306883999999997</v>
      </c>
      <c r="AG43">
        <v>38.192214</v>
      </c>
      <c r="AH43">
        <v>147.816993</v>
      </c>
      <c r="AI43">
        <v>15.379431</v>
      </c>
      <c r="AJ43">
        <v>0</v>
      </c>
      <c r="AK43">
        <v>49.182189000000001</v>
      </c>
      <c r="AL43">
        <v>80.861255999999997</v>
      </c>
      <c r="AM43">
        <v>15.274611999999999</v>
      </c>
      <c r="AN43">
        <v>0.96143599999999996</v>
      </c>
      <c r="AO43">
        <v>24.152835</v>
      </c>
      <c r="AP43">
        <v>11.390396000000001</v>
      </c>
      <c r="AQ43">
        <v>64.299312</v>
      </c>
      <c r="AR43">
        <v>45.348179999999999</v>
      </c>
      <c r="AS43">
        <v>31.333272999999998</v>
      </c>
      <c r="AT43">
        <v>14.497477999999999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90.85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2339.5304359999996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183.26647399999999</v>
      </c>
      <c r="L44">
        <v>290.914084</v>
      </c>
      <c r="M44">
        <v>88.169542000000007</v>
      </c>
      <c r="N44">
        <v>114.167812</v>
      </c>
      <c r="O44">
        <v>119.52282599999999</v>
      </c>
      <c r="P44">
        <v>134.64311499999999</v>
      </c>
      <c r="Q44">
        <v>11.575258</v>
      </c>
      <c r="R44">
        <v>22.101575</v>
      </c>
      <c r="S44">
        <v>13.983088</v>
      </c>
      <c r="T44">
        <v>0</v>
      </c>
      <c r="U44">
        <v>402.30562500000002</v>
      </c>
      <c r="V44">
        <v>8.6901879999999991</v>
      </c>
      <c r="W44">
        <v>23.896906000000001</v>
      </c>
      <c r="X44">
        <v>94.455271999999994</v>
      </c>
      <c r="Y44">
        <v>0</v>
      </c>
      <c r="Z44">
        <v>6.3342479999999997</v>
      </c>
      <c r="AA44">
        <v>41.230890000000002</v>
      </c>
      <c r="AB44">
        <v>38.186531000000002</v>
      </c>
      <c r="AC44">
        <v>28.089203999999999</v>
      </c>
      <c r="AD44">
        <v>35.365878000000002</v>
      </c>
      <c r="AE44">
        <v>47.780431</v>
      </c>
      <c r="AF44">
        <v>34.306883999999997</v>
      </c>
      <c r="AG44">
        <v>38.192214</v>
      </c>
      <c r="AH44">
        <v>147.816993</v>
      </c>
      <c r="AI44">
        <v>15.379431</v>
      </c>
      <c r="AJ44">
        <v>0</v>
      </c>
      <c r="AK44">
        <v>49.182189000000001</v>
      </c>
      <c r="AL44">
        <v>80.861255999999997</v>
      </c>
      <c r="AM44">
        <v>15.274611999999999</v>
      </c>
      <c r="AN44">
        <v>0.96143599999999996</v>
      </c>
      <c r="AO44">
        <v>24.152835</v>
      </c>
      <c r="AP44">
        <v>11.390396000000001</v>
      </c>
      <c r="AQ44">
        <v>64.299312</v>
      </c>
      <c r="AR44">
        <v>45.348179999999999</v>
      </c>
      <c r="AS44">
        <v>31.333272999999998</v>
      </c>
      <c r="AT44">
        <v>14.497477999999999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90.85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2368.5254359999999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183.26647399999999</v>
      </c>
      <c r="L45">
        <v>310.24408399999999</v>
      </c>
      <c r="M45">
        <v>88.169542000000007</v>
      </c>
      <c r="N45">
        <v>114.167812</v>
      </c>
      <c r="O45">
        <v>119.52282599999999</v>
      </c>
      <c r="P45">
        <v>134.64311499999999</v>
      </c>
      <c r="Q45">
        <v>11.57924</v>
      </c>
      <c r="R45">
        <v>22.101575</v>
      </c>
      <c r="S45">
        <v>13.983088</v>
      </c>
      <c r="T45">
        <v>0</v>
      </c>
      <c r="U45">
        <v>404.58965799999999</v>
      </c>
      <c r="V45">
        <v>8.6901879999999991</v>
      </c>
      <c r="W45">
        <v>23.896906000000001</v>
      </c>
      <c r="X45">
        <v>94.455271999999994</v>
      </c>
      <c r="Y45">
        <v>0</v>
      </c>
      <c r="Z45">
        <v>6.3342479999999997</v>
      </c>
      <c r="AA45">
        <v>41.230890000000002</v>
      </c>
      <c r="AB45">
        <v>38.186531000000002</v>
      </c>
      <c r="AC45">
        <v>28.089203999999999</v>
      </c>
      <c r="AD45">
        <v>35.365878000000002</v>
      </c>
      <c r="AE45">
        <v>47.780431</v>
      </c>
      <c r="AF45">
        <v>34.306883999999997</v>
      </c>
      <c r="AG45">
        <v>38.192214</v>
      </c>
      <c r="AH45">
        <v>147.816993</v>
      </c>
      <c r="AI45">
        <v>15.379431</v>
      </c>
      <c r="AJ45">
        <v>0</v>
      </c>
      <c r="AK45">
        <v>49.182189000000001</v>
      </c>
      <c r="AL45">
        <v>80.861255999999997</v>
      </c>
      <c r="AM45">
        <v>15.274611999999999</v>
      </c>
      <c r="AN45">
        <v>0.96143599999999996</v>
      </c>
      <c r="AO45">
        <v>24.152835</v>
      </c>
      <c r="AP45">
        <v>11.390396000000001</v>
      </c>
      <c r="AQ45">
        <v>64.299312</v>
      </c>
      <c r="AR45">
        <v>45.348179999999999</v>
      </c>
      <c r="AS45">
        <v>31.333272999999998</v>
      </c>
      <c r="AT45">
        <v>14.497477999999999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90.85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2390.1434509999999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183.26647399999999</v>
      </c>
      <c r="L46">
        <v>329.57408400000003</v>
      </c>
      <c r="M46">
        <v>88.169542000000007</v>
      </c>
      <c r="N46">
        <v>114.167812</v>
      </c>
      <c r="O46">
        <v>119.52282599999999</v>
      </c>
      <c r="P46">
        <v>134.64311499999999</v>
      </c>
      <c r="Q46">
        <v>11.57924</v>
      </c>
      <c r="R46">
        <v>22.101575</v>
      </c>
      <c r="S46">
        <v>13.983088</v>
      </c>
      <c r="T46">
        <v>0</v>
      </c>
      <c r="U46">
        <v>404.74120499999998</v>
      </c>
      <c r="V46">
        <v>8.6901879999999991</v>
      </c>
      <c r="W46">
        <v>23.896906000000001</v>
      </c>
      <c r="X46">
        <v>94.455271999999994</v>
      </c>
      <c r="Y46">
        <v>0</v>
      </c>
      <c r="Z46">
        <v>6.3342479999999997</v>
      </c>
      <c r="AA46">
        <v>41.230890000000002</v>
      </c>
      <c r="AB46">
        <v>38.186531000000002</v>
      </c>
      <c r="AC46">
        <v>28.089203999999999</v>
      </c>
      <c r="AD46">
        <v>35.365878000000002</v>
      </c>
      <c r="AE46">
        <v>47.780431</v>
      </c>
      <c r="AF46">
        <v>34.306883999999997</v>
      </c>
      <c r="AG46">
        <v>38.192214</v>
      </c>
      <c r="AH46">
        <v>147.816993</v>
      </c>
      <c r="AI46">
        <v>15.379431</v>
      </c>
      <c r="AJ46">
        <v>0</v>
      </c>
      <c r="AK46">
        <v>49.182189000000001</v>
      </c>
      <c r="AL46">
        <v>80.861255999999997</v>
      </c>
      <c r="AM46">
        <v>15.274611999999999</v>
      </c>
      <c r="AN46">
        <v>0.96143599999999996</v>
      </c>
      <c r="AO46">
        <v>24.152835</v>
      </c>
      <c r="AP46">
        <v>11.390396000000001</v>
      </c>
      <c r="AQ46">
        <v>64.299312</v>
      </c>
      <c r="AR46">
        <v>50.149751999999999</v>
      </c>
      <c r="AS46">
        <v>31.333272999999998</v>
      </c>
      <c r="AT46">
        <v>14.497477999999999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90.85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2414.4265699999996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183.26647399999999</v>
      </c>
      <c r="L47">
        <v>348.90408400000001</v>
      </c>
      <c r="M47">
        <v>88.169542000000007</v>
      </c>
      <c r="N47">
        <v>114.167812</v>
      </c>
      <c r="O47">
        <v>119.52282599999999</v>
      </c>
      <c r="P47">
        <v>134.64311499999999</v>
      </c>
      <c r="Q47">
        <v>11.57924</v>
      </c>
      <c r="R47">
        <v>22.07424</v>
      </c>
      <c r="S47">
        <v>13.978481</v>
      </c>
      <c r="T47">
        <v>0</v>
      </c>
      <c r="U47">
        <v>404.74120499999998</v>
      </c>
      <c r="V47">
        <v>8.6901879999999991</v>
      </c>
      <c r="W47">
        <v>23.896906000000001</v>
      </c>
      <c r="X47">
        <v>94.455271999999994</v>
      </c>
      <c r="Y47">
        <v>0</v>
      </c>
      <c r="Z47">
        <v>6.3342479999999997</v>
      </c>
      <c r="AA47">
        <v>41.230890000000002</v>
      </c>
      <c r="AB47">
        <v>38.186531000000002</v>
      </c>
      <c r="AC47">
        <v>28.089203999999999</v>
      </c>
      <c r="AD47">
        <v>35.365878000000002</v>
      </c>
      <c r="AE47">
        <v>47.780431</v>
      </c>
      <c r="AF47">
        <v>34.306883999999997</v>
      </c>
      <c r="AG47">
        <v>38.192214</v>
      </c>
      <c r="AH47">
        <v>147.816993</v>
      </c>
      <c r="AI47">
        <v>15.379431</v>
      </c>
      <c r="AJ47">
        <v>0</v>
      </c>
      <c r="AK47">
        <v>49.182189000000001</v>
      </c>
      <c r="AL47">
        <v>80.861255999999997</v>
      </c>
      <c r="AM47">
        <v>15.274611999999999</v>
      </c>
      <c r="AN47">
        <v>0.96143599999999996</v>
      </c>
      <c r="AO47">
        <v>24.152835</v>
      </c>
      <c r="AP47">
        <v>11.390396000000001</v>
      </c>
      <c r="AQ47">
        <v>64.299312</v>
      </c>
      <c r="AR47">
        <v>50.149751999999999</v>
      </c>
      <c r="AS47">
        <v>30.553191000000002</v>
      </c>
      <c r="AT47">
        <v>14.497477999999999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90.85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2432.9445459999997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183.26647399999999</v>
      </c>
      <c r="L48">
        <v>358.56908399999998</v>
      </c>
      <c r="M48">
        <v>88.169542000000007</v>
      </c>
      <c r="N48">
        <v>114.167812</v>
      </c>
      <c r="O48">
        <v>119.52282599999999</v>
      </c>
      <c r="P48">
        <v>134.64311499999999</v>
      </c>
      <c r="Q48">
        <v>11.57924</v>
      </c>
      <c r="R48">
        <v>22.07424</v>
      </c>
      <c r="S48">
        <v>13.978481</v>
      </c>
      <c r="T48">
        <v>0</v>
      </c>
      <c r="U48">
        <v>404.74120499999998</v>
      </c>
      <c r="V48">
        <v>5.1919409999999999</v>
      </c>
      <c r="W48">
        <v>20.532423000000001</v>
      </c>
      <c r="X48">
        <v>94.455271999999994</v>
      </c>
      <c r="Y48">
        <v>0</v>
      </c>
      <c r="Z48">
        <v>6.3342479999999997</v>
      </c>
      <c r="AA48">
        <v>41.230890000000002</v>
      </c>
      <c r="AB48">
        <v>38.186531000000002</v>
      </c>
      <c r="AC48">
        <v>28.089203999999999</v>
      </c>
      <c r="AD48">
        <v>35.365878000000002</v>
      </c>
      <c r="AE48">
        <v>47.780431</v>
      </c>
      <c r="AF48">
        <v>34.306883999999997</v>
      </c>
      <c r="AG48">
        <v>38.192214</v>
      </c>
      <c r="AH48">
        <v>147.816993</v>
      </c>
      <c r="AI48">
        <v>15.379431</v>
      </c>
      <c r="AJ48">
        <v>0</v>
      </c>
      <c r="AK48">
        <v>49.182189000000001</v>
      </c>
      <c r="AL48">
        <v>80.861255999999997</v>
      </c>
      <c r="AM48">
        <v>15.274611999999999</v>
      </c>
      <c r="AN48">
        <v>0.96143599999999996</v>
      </c>
      <c r="AO48">
        <v>24.152835</v>
      </c>
      <c r="AP48">
        <v>11.390396000000001</v>
      </c>
      <c r="AQ48">
        <v>64.299312</v>
      </c>
      <c r="AR48">
        <v>45.348179999999999</v>
      </c>
      <c r="AS48">
        <v>30.553191000000002</v>
      </c>
      <c r="AT48">
        <v>14.497477999999999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94.48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2434.5752440000001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183.26647399999999</v>
      </c>
      <c r="L49">
        <v>377.89908400000002</v>
      </c>
      <c r="M49">
        <v>88.169542000000007</v>
      </c>
      <c r="N49">
        <v>114.167812</v>
      </c>
      <c r="O49">
        <v>119.52282599999999</v>
      </c>
      <c r="P49">
        <v>134.64311499999999</v>
      </c>
      <c r="Q49">
        <v>11.57924</v>
      </c>
      <c r="R49">
        <v>22.07424</v>
      </c>
      <c r="S49">
        <v>13.978481</v>
      </c>
      <c r="T49">
        <v>0</v>
      </c>
      <c r="U49">
        <v>404.74120499999998</v>
      </c>
      <c r="V49">
        <v>5.1919409999999999</v>
      </c>
      <c r="W49">
        <v>20.532423000000001</v>
      </c>
      <c r="X49">
        <v>94.455271999999994</v>
      </c>
      <c r="Y49">
        <v>0</v>
      </c>
      <c r="Z49">
        <v>6.3342479999999997</v>
      </c>
      <c r="AA49">
        <v>41.230890000000002</v>
      </c>
      <c r="AB49">
        <v>38.186531000000002</v>
      </c>
      <c r="AC49">
        <v>28.089203999999999</v>
      </c>
      <c r="AD49">
        <v>35.365878000000002</v>
      </c>
      <c r="AE49">
        <v>47.780431</v>
      </c>
      <c r="AF49">
        <v>34.306883999999997</v>
      </c>
      <c r="AG49">
        <v>38.192214</v>
      </c>
      <c r="AH49">
        <v>147.816993</v>
      </c>
      <c r="AI49">
        <v>15.379431</v>
      </c>
      <c r="AJ49">
        <v>0</v>
      </c>
      <c r="AK49">
        <v>49.182189000000001</v>
      </c>
      <c r="AL49">
        <v>80.861255999999997</v>
      </c>
      <c r="AM49">
        <v>15.274611999999999</v>
      </c>
      <c r="AN49">
        <v>0.96143599999999996</v>
      </c>
      <c r="AO49">
        <v>24.152835</v>
      </c>
      <c r="AP49">
        <v>11.390396000000001</v>
      </c>
      <c r="AQ49">
        <v>64.299312</v>
      </c>
      <c r="AR49">
        <v>45.348179999999999</v>
      </c>
      <c r="AS49">
        <v>30.553191000000002</v>
      </c>
      <c r="AT49">
        <v>14.497477999999999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96.89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2456.3152439999999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183.26647399999999</v>
      </c>
      <c r="L50">
        <v>377.89908400000002</v>
      </c>
      <c r="M50">
        <v>88.169542000000007</v>
      </c>
      <c r="N50">
        <v>114.167812</v>
      </c>
      <c r="O50">
        <v>119.52282599999999</v>
      </c>
      <c r="P50">
        <v>134.64311499999999</v>
      </c>
      <c r="Q50">
        <v>11.57924</v>
      </c>
      <c r="R50">
        <v>22.07424</v>
      </c>
      <c r="S50">
        <v>13.978481</v>
      </c>
      <c r="T50">
        <v>0</v>
      </c>
      <c r="U50">
        <v>404.74120499999998</v>
      </c>
      <c r="V50">
        <v>5.1919409999999999</v>
      </c>
      <c r="W50">
        <v>20.532423000000001</v>
      </c>
      <c r="X50">
        <v>94.455271999999994</v>
      </c>
      <c r="Y50">
        <v>0</v>
      </c>
      <c r="Z50">
        <v>6.3342479999999997</v>
      </c>
      <c r="AA50">
        <v>41.230890000000002</v>
      </c>
      <c r="AB50">
        <v>38.186531000000002</v>
      </c>
      <c r="AC50">
        <v>28.089203999999999</v>
      </c>
      <c r="AD50">
        <v>35.365878000000002</v>
      </c>
      <c r="AE50">
        <v>47.780431</v>
      </c>
      <c r="AF50">
        <v>34.306883999999997</v>
      </c>
      <c r="AG50">
        <v>38.192214</v>
      </c>
      <c r="AH50">
        <v>147.816993</v>
      </c>
      <c r="AI50">
        <v>15.379431</v>
      </c>
      <c r="AJ50">
        <v>0</v>
      </c>
      <c r="AK50">
        <v>49.182189000000001</v>
      </c>
      <c r="AL50">
        <v>80.861255999999997</v>
      </c>
      <c r="AM50">
        <v>15.274611999999999</v>
      </c>
      <c r="AN50">
        <v>0.96143599999999996</v>
      </c>
      <c r="AO50">
        <v>24.152835</v>
      </c>
      <c r="AP50">
        <v>11.390396000000001</v>
      </c>
      <c r="AQ50">
        <v>64.299312</v>
      </c>
      <c r="AR50">
        <v>45.348179999999999</v>
      </c>
      <c r="AS50">
        <v>30.553191000000002</v>
      </c>
      <c r="AT50">
        <v>14.497477999999999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98.1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2457.5252439999999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183.26647399999999</v>
      </c>
      <c r="L51">
        <v>377.89908400000002</v>
      </c>
      <c r="M51">
        <v>88.169542000000007</v>
      </c>
      <c r="N51">
        <v>114.167812</v>
      </c>
      <c r="O51">
        <v>119.52282599999999</v>
      </c>
      <c r="P51">
        <v>134.64311499999999</v>
      </c>
      <c r="Q51">
        <v>11.575258</v>
      </c>
      <c r="R51">
        <v>21.917422999999999</v>
      </c>
      <c r="S51">
        <v>13.978481</v>
      </c>
      <c r="T51">
        <v>0</v>
      </c>
      <c r="U51">
        <v>404.74120499999998</v>
      </c>
      <c r="V51">
        <v>5.1919409999999999</v>
      </c>
      <c r="W51">
        <v>20.532423000000001</v>
      </c>
      <c r="X51">
        <v>75.637420000000006</v>
      </c>
      <c r="Y51">
        <v>0</v>
      </c>
      <c r="Z51">
        <v>6.3342479999999997</v>
      </c>
      <c r="AA51">
        <v>41.230890000000002</v>
      </c>
      <c r="AB51">
        <v>38.186531000000002</v>
      </c>
      <c r="AC51">
        <v>28.089203999999999</v>
      </c>
      <c r="AD51">
        <v>35.365878000000002</v>
      </c>
      <c r="AE51">
        <v>47.780431</v>
      </c>
      <c r="AF51">
        <v>34.306883999999997</v>
      </c>
      <c r="AG51">
        <v>38.192214</v>
      </c>
      <c r="AH51">
        <v>147.816993</v>
      </c>
      <c r="AI51">
        <v>0</v>
      </c>
      <c r="AJ51">
        <v>0</v>
      </c>
      <c r="AK51">
        <v>49.182189000000001</v>
      </c>
      <c r="AL51">
        <v>80.861255999999997</v>
      </c>
      <c r="AM51">
        <v>15.274611999999999</v>
      </c>
      <c r="AN51">
        <v>0.96143599999999996</v>
      </c>
      <c r="AO51">
        <v>24.152835</v>
      </c>
      <c r="AP51">
        <v>11.390396000000001</v>
      </c>
      <c r="AQ51">
        <v>64.786428000000001</v>
      </c>
      <c r="AR51">
        <v>45.348179999999999</v>
      </c>
      <c r="AS51">
        <v>30.553191000000002</v>
      </c>
      <c r="AT51">
        <v>14.497477999999999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90.85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2416.404278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183.26647399999999</v>
      </c>
      <c r="L52">
        <v>377.89908400000002</v>
      </c>
      <c r="M52">
        <v>88.169542000000007</v>
      </c>
      <c r="N52">
        <v>114.167812</v>
      </c>
      <c r="O52">
        <v>119.52282599999999</v>
      </c>
      <c r="P52">
        <v>134.64311499999999</v>
      </c>
      <c r="Q52">
        <v>11.575258</v>
      </c>
      <c r="R52">
        <v>21.917422999999999</v>
      </c>
      <c r="S52">
        <v>13.978481</v>
      </c>
      <c r="T52">
        <v>0</v>
      </c>
      <c r="U52">
        <v>404.74120499999998</v>
      </c>
      <c r="V52">
        <v>5.1919409999999999</v>
      </c>
      <c r="W52">
        <v>20.532423000000001</v>
      </c>
      <c r="X52">
        <v>75.637420000000006</v>
      </c>
      <c r="Y52">
        <v>0</v>
      </c>
      <c r="Z52">
        <v>6.3342479999999997</v>
      </c>
      <c r="AA52">
        <v>41.230890000000002</v>
      </c>
      <c r="AB52">
        <v>38.186531000000002</v>
      </c>
      <c r="AC52">
        <v>28.089203999999999</v>
      </c>
      <c r="AD52">
        <v>35.365878000000002</v>
      </c>
      <c r="AE52">
        <v>47.780431</v>
      </c>
      <c r="AF52">
        <v>34.306883999999997</v>
      </c>
      <c r="AG52">
        <v>38.192214</v>
      </c>
      <c r="AH52">
        <v>147.816993</v>
      </c>
      <c r="AI52">
        <v>0</v>
      </c>
      <c r="AJ52">
        <v>0</v>
      </c>
      <c r="AK52">
        <v>49.182189000000001</v>
      </c>
      <c r="AL52">
        <v>80.861255999999997</v>
      </c>
      <c r="AM52">
        <v>15.274611999999999</v>
      </c>
      <c r="AN52">
        <v>0.96143599999999996</v>
      </c>
      <c r="AO52">
        <v>24.152835</v>
      </c>
      <c r="AP52">
        <v>11.390396000000001</v>
      </c>
      <c r="AQ52">
        <v>64.786428000000001</v>
      </c>
      <c r="AR52">
        <v>45.348179999999999</v>
      </c>
      <c r="AS52">
        <v>30.553191000000002</v>
      </c>
      <c r="AT52">
        <v>14.497477999999999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90.85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2416.404278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183.26647399999999</v>
      </c>
      <c r="L53">
        <v>377.89908400000002</v>
      </c>
      <c r="M53">
        <v>88.169542000000007</v>
      </c>
      <c r="N53">
        <v>114.167812</v>
      </c>
      <c r="O53">
        <v>119.52282599999999</v>
      </c>
      <c r="P53">
        <v>134.64311499999999</v>
      </c>
      <c r="Q53">
        <v>11.726448</v>
      </c>
      <c r="R53">
        <v>21.917422999999999</v>
      </c>
      <c r="S53">
        <v>13.978481</v>
      </c>
      <c r="T53">
        <v>0</v>
      </c>
      <c r="U53">
        <v>404.74120499999998</v>
      </c>
      <c r="V53">
        <v>5.1919409999999999</v>
      </c>
      <c r="W53">
        <v>20.532423000000001</v>
      </c>
      <c r="X53">
        <v>75.637420000000006</v>
      </c>
      <c r="Y53">
        <v>0</v>
      </c>
      <c r="Z53">
        <v>6.3342479999999997</v>
      </c>
      <c r="AA53">
        <v>41.230890000000002</v>
      </c>
      <c r="AB53">
        <v>38.186531000000002</v>
      </c>
      <c r="AC53">
        <v>28.089203999999999</v>
      </c>
      <c r="AD53">
        <v>35.365878000000002</v>
      </c>
      <c r="AE53">
        <v>47.780431</v>
      </c>
      <c r="AF53">
        <v>34.306883999999997</v>
      </c>
      <c r="AG53">
        <v>38.192214</v>
      </c>
      <c r="AH53">
        <v>147.816993</v>
      </c>
      <c r="AI53">
        <v>0</v>
      </c>
      <c r="AJ53">
        <v>0</v>
      </c>
      <c r="AK53">
        <v>49.182189000000001</v>
      </c>
      <c r="AL53">
        <v>80.861255999999997</v>
      </c>
      <c r="AM53">
        <v>15.274611999999999</v>
      </c>
      <c r="AN53">
        <v>0.96143599999999996</v>
      </c>
      <c r="AO53">
        <v>24.152835</v>
      </c>
      <c r="AP53">
        <v>11.390396000000001</v>
      </c>
      <c r="AQ53">
        <v>64.786428000000001</v>
      </c>
      <c r="AR53">
        <v>45.348179999999999</v>
      </c>
      <c r="AS53">
        <v>30.553191000000002</v>
      </c>
      <c r="AT53">
        <v>14.497477999999999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90.85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2416.555468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183.26647399999999</v>
      </c>
      <c r="L54">
        <v>358.56908399999998</v>
      </c>
      <c r="M54">
        <v>88.169542000000007</v>
      </c>
      <c r="N54">
        <v>114.167812</v>
      </c>
      <c r="O54">
        <v>119.52282599999999</v>
      </c>
      <c r="P54">
        <v>134.64311499999999</v>
      </c>
      <c r="Q54">
        <v>11.726448</v>
      </c>
      <c r="R54">
        <v>21.917422999999999</v>
      </c>
      <c r="S54">
        <v>13.978481</v>
      </c>
      <c r="T54">
        <v>0</v>
      </c>
      <c r="U54">
        <v>404.74120499999998</v>
      </c>
      <c r="V54">
        <v>5.1919409999999999</v>
      </c>
      <c r="W54">
        <v>20.532423000000001</v>
      </c>
      <c r="X54">
        <v>75.637420000000006</v>
      </c>
      <c r="Y54">
        <v>0</v>
      </c>
      <c r="Z54">
        <v>6.3342479999999997</v>
      </c>
      <c r="AA54">
        <v>41.230890000000002</v>
      </c>
      <c r="AB54">
        <v>38.186531000000002</v>
      </c>
      <c r="AC54">
        <v>28.089203999999999</v>
      </c>
      <c r="AD54">
        <v>35.365878000000002</v>
      </c>
      <c r="AE54">
        <v>47.780431</v>
      </c>
      <c r="AF54">
        <v>34.306883999999997</v>
      </c>
      <c r="AG54">
        <v>38.192214</v>
      </c>
      <c r="AH54">
        <v>147.816993</v>
      </c>
      <c r="AI54">
        <v>0</v>
      </c>
      <c r="AJ54">
        <v>0</v>
      </c>
      <c r="AK54">
        <v>49.182189000000001</v>
      </c>
      <c r="AL54">
        <v>80.861255999999997</v>
      </c>
      <c r="AM54">
        <v>15.274611999999999</v>
      </c>
      <c r="AN54">
        <v>0.96143599999999996</v>
      </c>
      <c r="AO54">
        <v>24.152835</v>
      </c>
      <c r="AP54">
        <v>11.390396000000001</v>
      </c>
      <c r="AQ54">
        <v>64.786428000000001</v>
      </c>
      <c r="AR54">
        <v>45.348179999999999</v>
      </c>
      <c r="AS54">
        <v>30.553191000000002</v>
      </c>
      <c r="AT54">
        <v>14.497477999999999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90.85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2397.2254679999996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183.26647399999999</v>
      </c>
      <c r="L55">
        <v>333.42531600000001</v>
      </c>
      <c r="M55">
        <v>88.169542000000007</v>
      </c>
      <c r="N55">
        <v>114.167812</v>
      </c>
      <c r="O55">
        <v>119.52282599999999</v>
      </c>
      <c r="P55">
        <v>134.64311499999999</v>
      </c>
      <c r="Q55">
        <v>11.726448</v>
      </c>
      <c r="R55">
        <v>21.917422999999999</v>
      </c>
      <c r="S55">
        <v>13.978481</v>
      </c>
      <c r="T55">
        <v>0</v>
      </c>
      <c r="U55">
        <v>404.74120499999998</v>
      </c>
      <c r="V55">
        <v>5.1919409999999999</v>
      </c>
      <c r="W55">
        <v>20.532423000000001</v>
      </c>
      <c r="X55">
        <v>75.637420000000006</v>
      </c>
      <c r="Y55">
        <v>0</v>
      </c>
      <c r="Z55">
        <v>6.3342479999999997</v>
      </c>
      <c r="AA55">
        <v>41.230890000000002</v>
      </c>
      <c r="AB55">
        <v>38.186531000000002</v>
      </c>
      <c r="AC55">
        <v>28.089203999999999</v>
      </c>
      <c r="AD55">
        <v>35.365878000000002</v>
      </c>
      <c r="AE55">
        <v>47.780431</v>
      </c>
      <c r="AF55">
        <v>34.306883999999997</v>
      </c>
      <c r="AG55">
        <v>38.192214</v>
      </c>
      <c r="AH55">
        <v>147.816993</v>
      </c>
      <c r="AI55">
        <v>0</v>
      </c>
      <c r="AJ55">
        <v>0</v>
      </c>
      <c r="AK55">
        <v>49.182189000000001</v>
      </c>
      <c r="AL55">
        <v>80.861255999999997</v>
      </c>
      <c r="AM55">
        <v>15.274611999999999</v>
      </c>
      <c r="AN55">
        <v>0.96143599999999996</v>
      </c>
      <c r="AO55">
        <v>24.152835</v>
      </c>
      <c r="AP55">
        <v>11.390396000000001</v>
      </c>
      <c r="AQ55">
        <v>64.786428000000001</v>
      </c>
      <c r="AR55">
        <v>45.348179999999999</v>
      </c>
      <c r="AS55">
        <v>30.553191000000002</v>
      </c>
      <c r="AT55">
        <v>14.497477999999999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120.81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2402.0416999999998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183.26647399999999</v>
      </c>
      <c r="L56">
        <v>326.75646599999999</v>
      </c>
      <c r="M56">
        <v>88.169542000000007</v>
      </c>
      <c r="N56">
        <v>114.167812</v>
      </c>
      <c r="O56">
        <v>119.52282599999999</v>
      </c>
      <c r="P56">
        <v>134.64311499999999</v>
      </c>
      <c r="Q56">
        <v>11.726448</v>
      </c>
      <c r="R56">
        <v>21.917422999999999</v>
      </c>
      <c r="S56">
        <v>13.978481</v>
      </c>
      <c r="T56">
        <v>0</v>
      </c>
      <c r="U56">
        <v>404.74120499999998</v>
      </c>
      <c r="V56">
        <v>5.1919409999999999</v>
      </c>
      <c r="W56">
        <v>20.532423000000001</v>
      </c>
      <c r="X56">
        <v>75.637420000000006</v>
      </c>
      <c r="Y56">
        <v>0</v>
      </c>
      <c r="Z56">
        <v>6.3342479999999997</v>
      </c>
      <c r="AA56">
        <v>41.230890000000002</v>
      </c>
      <c r="AB56">
        <v>38.186531000000002</v>
      </c>
      <c r="AC56">
        <v>28.089203999999999</v>
      </c>
      <c r="AD56">
        <v>35.365878000000002</v>
      </c>
      <c r="AE56">
        <v>47.780431</v>
      </c>
      <c r="AF56">
        <v>34.306883999999997</v>
      </c>
      <c r="AG56">
        <v>38.192214</v>
      </c>
      <c r="AH56">
        <v>147.816993</v>
      </c>
      <c r="AI56">
        <v>0</v>
      </c>
      <c r="AJ56">
        <v>0</v>
      </c>
      <c r="AK56">
        <v>49.182189000000001</v>
      </c>
      <c r="AL56">
        <v>80.861255999999997</v>
      </c>
      <c r="AM56">
        <v>15.274611999999999</v>
      </c>
      <c r="AN56">
        <v>0.96143599999999996</v>
      </c>
      <c r="AO56">
        <v>24.152835</v>
      </c>
      <c r="AP56">
        <v>11.390396000000001</v>
      </c>
      <c r="AQ56">
        <v>64.786428000000001</v>
      </c>
      <c r="AR56">
        <v>45.348179999999999</v>
      </c>
      <c r="AS56">
        <v>30.553191000000002</v>
      </c>
      <c r="AT56">
        <v>14.497477999999999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120.81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2395.3728499999997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183.26647399999999</v>
      </c>
      <c r="L57">
        <v>387.742616</v>
      </c>
      <c r="M57">
        <v>88.169542000000007</v>
      </c>
      <c r="N57">
        <v>114.167812</v>
      </c>
      <c r="O57">
        <v>119.52282599999999</v>
      </c>
      <c r="P57">
        <v>134.64311499999999</v>
      </c>
      <c r="Q57">
        <v>11.726448</v>
      </c>
      <c r="R57">
        <v>21.917422999999999</v>
      </c>
      <c r="S57">
        <v>13.978481</v>
      </c>
      <c r="T57">
        <v>0</v>
      </c>
      <c r="U57">
        <v>404.74120499999998</v>
      </c>
      <c r="V57">
        <v>5.1919409999999999</v>
      </c>
      <c r="W57">
        <v>20.532423000000001</v>
      </c>
      <c r="X57">
        <v>75.637420000000006</v>
      </c>
      <c r="Y57">
        <v>0</v>
      </c>
      <c r="Z57">
        <v>6.3342479999999997</v>
      </c>
      <c r="AA57">
        <v>41.230890000000002</v>
      </c>
      <c r="AB57">
        <v>38.186531000000002</v>
      </c>
      <c r="AC57">
        <v>28.089203999999999</v>
      </c>
      <c r="AD57">
        <v>35.365878000000002</v>
      </c>
      <c r="AE57">
        <v>47.780431</v>
      </c>
      <c r="AF57">
        <v>34.306883999999997</v>
      </c>
      <c r="AG57">
        <v>38.192214</v>
      </c>
      <c r="AH57">
        <v>147.816993</v>
      </c>
      <c r="AI57">
        <v>0</v>
      </c>
      <c r="AJ57">
        <v>0</v>
      </c>
      <c r="AK57">
        <v>49.182189000000001</v>
      </c>
      <c r="AL57">
        <v>80.861255999999997</v>
      </c>
      <c r="AM57">
        <v>15.274611999999999</v>
      </c>
      <c r="AN57">
        <v>0.96143599999999996</v>
      </c>
      <c r="AO57">
        <v>24.152835</v>
      </c>
      <c r="AP57">
        <v>11.390396000000001</v>
      </c>
      <c r="AQ57">
        <v>64.786428000000001</v>
      </c>
      <c r="AR57">
        <v>45.348179999999999</v>
      </c>
      <c r="AS57">
        <v>30.553191000000002</v>
      </c>
      <c r="AT57">
        <v>14.497477999999999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120.81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2456.3589999999999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183.26647399999999</v>
      </c>
      <c r="L58">
        <v>468.05876599999999</v>
      </c>
      <c r="M58">
        <v>88.169542000000007</v>
      </c>
      <c r="N58">
        <v>114.167812</v>
      </c>
      <c r="O58">
        <v>119.52282599999999</v>
      </c>
      <c r="P58">
        <v>134.64311499999999</v>
      </c>
      <c r="Q58">
        <v>11.726448</v>
      </c>
      <c r="R58">
        <v>21.917422999999999</v>
      </c>
      <c r="S58">
        <v>13.978481</v>
      </c>
      <c r="T58">
        <v>0</v>
      </c>
      <c r="U58">
        <v>404.74120499999998</v>
      </c>
      <c r="V58">
        <v>5.1919409999999999</v>
      </c>
      <c r="W58">
        <v>20.532423000000001</v>
      </c>
      <c r="X58">
        <v>75.637420000000006</v>
      </c>
      <c r="Y58">
        <v>0</v>
      </c>
      <c r="Z58">
        <v>6.3342479999999997</v>
      </c>
      <c r="AA58">
        <v>41.230890000000002</v>
      </c>
      <c r="AB58">
        <v>38.186531000000002</v>
      </c>
      <c r="AC58">
        <v>28.089203999999999</v>
      </c>
      <c r="AD58">
        <v>35.365878000000002</v>
      </c>
      <c r="AE58">
        <v>47.780431</v>
      </c>
      <c r="AF58">
        <v>34.306883999999997</v>
      </c>
      <c r="AG58">
        <v>38.192214</v>
      </c>
      <c r="AH58">
        <v>147.816993</v>
      </c>
      <c r="AI58">
        <v>0</v>
      </c>
      <c r="AJ58">
        <v>0</v>
      </c>
      <c r="AK58">
        <v>49.182189000000001</v>
      </c>
      <c r="AL58">
        <v>80.861255999999997</v>
      </c>
      <c r="AM58">
        <v>15.274611999999999</v>
      </c>
      <c r="AN58">
        <v>0.96143599999999996</v>
      </c>
      <c r="AO58">
        <v>24.152835</v>
      </c>
      <c r="AP58">
        <v>11.390396000000001</v>
      </c>
      <c r="AQ58">
        <v>64.786428000000001</v>
      </c>
      <c r="AR58">
        <v>45.348179999999999</v>
      </c>
      <c r="AS58">
        <v>30.553191000000002</v>
      </c>
      <c r="AT58">
        <v>14.497477999999999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120.81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2536.67515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183.26647399999999</v>
      </c>
      <c r="L59">
        <v>519.37991599999998</v>
      </c>
      <c r="M59">
        <v>88.169542000000007</v>
      </c>
      <c r="N59">
        <v>114.167812</v>
      </c>
      <c r="O59">
        <v>119.52282599999999</v>
      </c>
      <c r="P59">
        <v>134.64311499999999</v>
      </c>
      <c r="Q59">
        <v>11.726448</v>
      </c>
      <c r="R59">
        <v>21.917422999999999</v>
      </c>
      <c r="S59">
        <v>13.978481</v>
      </c>
      <c r="T59">
        <v>0</v>
      </c>
      <c r="U59">
        <v>404.74120499999998</v>
      </c>
      <c r="V59">
        <v>10.274378</v>
      </c>
      <c r="W59">
        <v>29.230923000000001</v>
      </c>
      <c r="X59">
        <v>123.760228</v>
      </c>
      <c r="Y59">
        <v>0</v>
      </c>
      <c r="Z59">
        <v>6.3342479999999997</v>
      </c>
      <c r="AA59">
        <v>41.230890000000002</v>
      </c>
      <c r="AB59">
        <v>38.186531000000002</v>
      </c>
      <c r="AC59">
        <v>28.089203999999999</v>
      </c>
      <c r="AD59">
        <v>35.365878000000002</v>
      </c>
      <c r="AE59">
        <v>47.780431</v>
      </c>
      <c r="AF59">
        <v>34.306883999999997</v>
      </c>
      <c r="AG59">
        <v>38.192214</v>
      </c>
      <c r="AH59">
        <v>147.816993</v>
      </c>
      <c r="AI59">
        <v>0</v>
      </c>
      <c r="AJ59">
        <v>0</v>
      </c>
      <c r="AK59">
        <v>49.182189000000001</v>
      </c>
      <c r="AL59">
        <v>80.861255999999997</v>
      </c>
      <c r="AM59">
        <v>15.274611999999999</v>
      </c>
      <c r="AN59">
        <v>0.96143599999999996</v>
      </c>
      <c r="AO59">
        <v>24.152835</v>
      </c>
      <c r="AP59">
        <v>11.390396000000001</v>
      </c>
      <c r="AQ59">
        <v>64.786428000000001</v>
      </c>
      <c r="AR59">
        <v>45.348179999999999</v>
      </c>
      <c r="AS59">
        <v>30.553191000000002</v>
      </c>
      <c r="AT59">
        <v>14.497477999999999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120.81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2649.9000450000003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231.59147400000001</v>
      </c>
      <c r="L60">
        <v>558.13656600000002</v>
      </c>
      <c r="M60">
        <v>88.169542000000007</v>
      </c>
      <c r="N60">
        <v>114.167812</v>
      </c>
      <c r="O60">
        <v>119.52282599999999</v>
      </c>
      <c r="P60">
        <v>134.64311499999999</v>
      </c>
      <c r="Q60">
        <v>11.726448</v>
      </c>
      <c r="R60">
        <v>40.970032000000003</v>
      </c>
      <c r="S60">
        <v>21.926985999999999</v>
      </c>
      <c r="T60">
        <v>0</v>
      </c>
      <c r="U60">
        <v>404.74120499999998</v>
      </c>
      <c r="V60">
        <v>13.772625</v>
      </c>
      <c r="W60">
        <v>32.941509000000003</v>
      </c>
      <c r="X60">
        <v>142.57385199999999</v>
      </c>
      <c r="Y60">
        <v>0</v>
      </c>
      <c r="Z60">
        <v>6.3342479999999997</v>
      </c>
      <c r="AA60">
        <v>41.230890000000002</v>
      </c>
      <c r="AB60">
        <v>38.186531000000002</v>
      </c>
      <c r="AC60">
        <v>28.089203999999999</v>
      </c>
      <c r="AD60">
        <v>35.365878000000002</v>
      </c>
      <c r="AE60">
        <v>47.780431</v>
      </c>
      <c r="AF60">
        <v>34.306883999999997</v>
      </c>
      <c r="AG60">
        <v>38.192214</v>
      </c>
      <c r="AH60">
        <v>147.816993</v>
      </c>
      <c r="AI60">
        <v>0</v>
      </c>
      <c r="AJ60">
        <v>0</v>
      </c>
      <c r="AK60">
        <v>49.182189000000001</v>
      </c>
      <c r="AL60">
        <v>80.861255999999997</v>
      </c>
      <c r="AM60">
        <v>15.274611999999999</v>
      </c>
      <c r="AN60">
        <v>0.96143599999999996</v>
      </c>
      <c r="AO60">
        <v>24.152835</v>
      </c>
      <c r="AP60">
        <v>11.390396000000001</v>
      </c>
      <c r="AQ60">
        <v>64.786428000000001</v>
      </c>
      <c r="AR60">
        <v>45.348179999999999</v>
      </c>
      <c r="AS60">
        <v>30.553191000000002</v>
      </c>
      <c r="AT60">
        <v>14.497477999999999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120.81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2790.0052659999997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11.694649999999999</v>
      </c>
      <c r="H61">
        <v>0</v>
      </c>
      <c r="I61">
        <v>0</v>
      </c>
      <c r="J61">
        <v>0</v>
      </c>
      <c r="K61">
        <v>270.164489</v>
      </c>
      <c r="L61">
        <v>415.26853599999998</v>
      </c>
      <c r="M61">
        <v>88.169542000000007</v>
      </c>
      <c r="N61">
        <v>114.167812</v>
      </c>
      <c r="O61">
        <v>119.52282599999999</v>
      </c>
      <c r="P61">
        <v>134.64311499999999</v>
      </c>
      <c r="Q61">
        <v>11.726448</v>
      </c>
      <c r="R61">
        <v>40.970032000000003</v>
      </c>
      <c r="S61">
        <v>21.926985999999999</v>
      </c>
      <c r="T61">
        <v>0</v>
      </c>
      <c r="U61">
        <v>404.74120499999998</v>
      </c>
      <c r="V61">
        <v>13.772625</v>
      </c>
      <c r="W61">
        <v>32.941509000000003</v>
      </c>
      <c r="X61">
        <v>142.57385199999999</v>
      </c>
      <c r="Y61">
        <v>0</v>
      </c>
      <c r="Z61">
        <v>6.3342479999999997</v>
      </c>
      <c r="AA61">
        <v>41.230890000000002</v>
      </c>
      <c r="AB61">
        <v>38.186531000000002</v>
      </c>
      <c r="AC61">
        <v>28.089203999999999</v>
      </c>
      <c r="AD61">
        <v>35.365878000000002</v>
      </c>
      <c r="AE61">
        <v>47.780431</v>
      </c>
      <c r="AF61">
        <v>34.306883999999997</v>
      </c>
      <c r="AG61">
        <v>38.192214</v>
      </c>
      <c r="AH61">
        <v>147.816993</v>
      </c>
      <c r="AI61">
        <v>0</v>
      </c>
      <c r="AJ61">
        <v>0</v>
      </c>
      <c r="AK61">
        <v>49.182189000000001</v>
      </c>
      <c r="AL61">
        <v>80.861255999999997</v>
      </c>
      <c r="AM61">
        <v>15.274611999999999</v>
      </c>
      <c r="AN61">
        <v>0.96143599999999996</v>
      </c>
      <c r="AO61">
        <v>24.152835</v>
      </c>
      <c r="AP61">
        <v>11.390396000000001</v>
      </c>
      <c r="AQ61">
        <v>64.786428000000001</v>
      </c>
      <c r="AR61">
        <v>45.348179999999999</v>
      </c>
      <c r="AS61">
        <v>30.553191000000002</v>
      </c>
      <c r="AT61">
        <v>14.497477999999999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130.47999999999999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2707.0749009999995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11.694649999999999</v>
      </c>
      <c r="H62">
        <v>0</v>
      </c>
      <c r="I62">
        <v>0</v>
      </c>
      <c r="J62">
        <v>0</v>
      </c>
      <c r="K62">
        <v>294.413974</v>
      </c>
      <c r="L62">
        <v>415.26853599999998</v>
      </c>
      <c r="M62">
        <v>88.169542000000007</v>
      </c>
      <c r="N62">
        <v>114.167812</v>
      </c>
      <c r="O62">
        <v>119.52282599999999</v>
      </c>
      <c r="P62">
        <v>134.64311499999999</v>
      </c>
      <c r="Q62">
        <v>11.726448</v>
      </c>
      <c r="R62">
        <v>40.970032000000003</v>
      </c>
      <c r="S62">
        <v>21.926985999999999</v>
      </c>
      <c r="T62">
        <v>0</v>
      </c>
      <c r="U62">
        <v>404.74120499999998</v>
      </c>
      <c r="V62">
        <v>13.772625</v>
      </c>
      <c r="W62">
        <v>32.941509000000003</v>
      </c>
      <c r="X62">
        <v>142.57385199999999</v>
      </c>
      <c r="Y62">
        <v>0</v>
      </c>
      <c r="Z62">
        <v>6.3342479999999997</v>
      </c>
      <c r="AA62">
        <v>41.230890000000002</v>
      </c>
      <c r="AB62">
        <v>38.186531000000002</v>
      </c>
      <c r="AC62">
        <v>28.089203999999999</v>
      </c>
      <c r="AD62">
        <v>35.365878000000002</v>
      </c>
      <c r="AE62">
        <v>47.780431</v>
      </c>
      <c r="AF62">
        <v>34.306883999999997</v>
      </c>
      <c r="AG62">
        <v>38.192214</v>
      </c>
      <c r="AH62">
        <v>147.816993</v>
      </c>
      <c r="AI62">
        <v>0</v>
      </c>
      <c r="AJ62">
        <v>0</v>
      </c>
      <c r="AK62">
        <v>49.182189000000001</v>
      </c>
      <c r="AL62">
        <v>80.861255999999997</v>
      </c>
      <c r="AM62">
        <v>15.274611999999999</v>
      </c>
      <c r="AN62">
        <v>0.96143599999999996</v>
      </c>
      <c r="AO62">
        <v>24.152835</v>
      </c>
      <c r="AP62">
        <v>11.390396000000001</v>
      </c>
      <c r="AQ62">
        <v>64.786428000000001</v>
      </c>
      <c r="AR62">
        <v>45.348179999999999</v>
      </c>
      <c r="AS62">
        <v>30.553191000000002</v>
      </c>
      <c r="AT62">
        <v>14.497477999999999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130.47999999999999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2731.3243859999998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11.694649999999999</v>
      </c>
      <c r="H63">
        <v>0</v>
      </c>
      <c r="I63">
        <v>0</v>
      </c>
      <c r="J63">
        <v>0</v>
      </c>
      <c r="K63">
        <v>294.413974</v>
      </c>
      <c r="L63">
        <v>415.26639</v>
      </c>
      <c r="M63">
        <v>88.169542000000007</v>
      </c>
      <c r="N63">
        <v>114.167812</v>
      </c>
      <c r="O63">
        <v>119.52282599999999</v>
      </c>
      <c r="P63">
        <v>134.64311499999999</v>
      </c>
      <c r="Q63">
        <v>11.726448</v>
      </c>
      <c r="R63">
        <v>40.970032000000003</v>
      </c>
      <c r="S63">
        <v>21.926985999999999</v>
      </c>
      <c r="T63">
        <v>0</v>
      </c>
      <c r="U63">
        <v>404.74120499999998</v>
      </c>
      <c r="V63">
        <v>13.772625</v>
      </c>
      <c r="W63">
        <v>32.941509000000003</v>
      </c>
      <c r="X63">
        <v>142.57385199999999</v>
      </c>
      <c r="Y63">
        <v>0</v>
      </c>
      <c r="Z63">
        <v>6.3342479999999997</v>
      </c>
      <c r="AA63">
        <v>41.230890000000002</v>
      </c>
      <c r="AB63">
        <v>38.186531000000002</v>
      </c>
      <c r="AC63">
        <v>28.089203999999999</v>
      </c>
      <c r="AD63">
        <v>35.365878000000002</v>
      </c>
      <c r="AE63">
        <v>47.780431</v>
      </c>
      <c r="AF63">
        <v>34.306883999999997</v>
      </c>
      <c r="AG63">
        <v>38.192214</v>
      </c>
      <c r="AH63">
        <v>147.816993</v>
      </c>
      <c r="AI63">
        <v>0</v>
      </c>
      <c r="AJ63">
        <v>0</v>
      </c>
      <c r="AK63">
        <v>49.182189000000001</v>
      </c>
      <c r="AL63">
        <v>80.861255999999997</v>
      </c>
      <c r="AM63">
        <v>15.274611999999999</v>
      </c>
      <c r="AN63">
        <v>0.96143599999999996</v>
      </c>
      <c r="AO63">
        <v>24.152835</v>
      </c>
      <c r="AP63">
        <v>11.390396000000001</v>
      </c>
      <c r="AQ63">
        <v>64.786428000000001</v>
      </c>
      <c r="AR63">
        <v>45.348179999999999</v>
      </c>
      <c r="AS63">
        <v>30.553191000000002</v>
      </c>
      <c r="AT63">
        <v>14.497477999999999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130.47999999999999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2731.3222399999995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11.694649999999999</v>
      </c>
      <c r="H64">
        <v>0</v>
      </c>
      <c r="I64">
        <v>0</v>
      </c>
      <c r="J64">
        <v>0</v>
      </c>
      <c r="K64">
        <v>294.413974</v>
      </c>
      <c r="L64">
        <v>415.26639</v>
      </c>
      <c r="M64">
        <v>88.169542000000007</v>
      </c>
      <c r="N64">
        <v>114.167812</v>
      </c>
      <c r="O64">
        <v>119.52282599999999</v>
      </c>
      <c r="P64">
        <v>134.64311499999999</v>
      </c>
      <c r="Q64">
        <v>11.726448</v>
      </c>
      <c r="R64">
        <v>40.970032000000003</v>
      </c>
      <c r="S64">
        <v>21.926985999999999</v>
      </c>
      <c r="T64">
        <v>0</v>
      </c>
      <c r="U64">
        <v>404.74120499999998</v>
      </c>
      <c r="V64">
        <v>13.772625</v>
      </c>
      <c r="W64">
        <v>32.941509000000003</v>
      </c>
      <c r="X64">
        <v>142.57385199999999</v>
      </c>
      <c r="Y64">
        <v>0</v>
      </c>
      <c r="Z64">
        <v>6.3342479999999997</v>
      </c>
      <c r="AA64">
        <v>41.230890000000002</v>
      </c>
      <c r="AB64">
        <v>38.186531000000002</v>
      </c>
      <c r="AC64">
        <v>28.089203999999999</v>
      </c>
      <c r="AD64">
        <v>35.365878000000002</v>
      </c>
      <c r="AE64">
        <v>47.780431</v>
      </c>
      <c r="AF64">
        <v>34.306883999999997</v>
      </c>
      <c r="AG64">
        <v>38.192214</v>
      </c>
      <c r="AH64">
        <v>147.816993</v>
      </c>
      <c r="AI64">
        <v>0</v>
      </c>
      <c r="AJ64">
        <v>0</v>
      </c>
      <c r="AK64">
        <v>49.182189000000001</v>
      </c>
      <c r="AL64">
        <v>80.861255999999997</v>
      </c>
      <c r="AM64">
        <v>15.274611999999999</v>
      </c>
      <c r="AN64">
        <v>0.96143599999999996</v>
      </c>
      <c r="AO64">
        <v>24.152835</v>
      </c>
      <c r="AP64">
        <v>11.390396000000001</v>
      </c>
      <c r="AQ64">
        <v>64.786428000000001</v>
      </c>
      <c r="AR64">
        <v>45.348179999999999</v>
      </c>
      <c r="AS64">
        <v>30.553191000000002</v>
      </c>
      <c r="AT64">
        <v>14.497477999999999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130.47999999999999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2731.3222399999995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1.0720099999999999</v>
      </c>
      <c r="H65">
        <v>0</v>
      </c>
      <c r="I65">
        <v>0</v>
      </c>
      <c r="J65">
        <v>0</v>
      </c>
      <c r="K65">
        <v>294.413974</v>
      </c>
      <c r="L65">
        <v>415.26639</v>
      </c>
      <c r="M65">
        <v>88.169542000000007</v>
      </c>
      <c r="N65">
        <v>114.167812</v>
      </c>
      <c r="O65">
        <v>119.52282599999999</v>
      </c>
      <c r="P65">
        <v>134.64311499999999</v>
      </c>
      <c r="Q65">
        <v>11.726448</v>
      </c>
      <c r="R65">
        <v>40.970032000000003</v>
      </c>
      <c r="S65">
        <v>21.926985999999999</v>
      </c>
      <c r="T65">
        <v>0</v>
      </c>
      <c r="U65">
        <v>404.74120499999998</v>
      </c>
      <c r="V65">
        <v>13.772625</v>
      </c>
      <c r="W65">
        <v>32.941509000000003</v>
      </c>
      <c r="X65">
        <v>142.57385199999999</v>
      </c>
      <c r="Y65">
        <v>0</v>
      </c>
      <c r="Z65">
        <v>6.3342479999999997</v>
      </c>
      <c r="AA65">
        <v>41.230890000000002</v>
      </c>
      <c r="AB65">
        <v>38.186531000000002</v>
      </c>
      <c r="AC65">
        <v>28.089203999999999</v>
      </c>
      <c r="AD65">
        <v>35.365878000000002</v>
      </c>
      <c r="AE65">
        <v>47.780431</v>
      </c>
      <c r="AF65">
        <v>34.306883999999997</v>
      </c>
      <c r="AG65">
        <v>38.192214</v>
      </c>
      <c r="AH65">
        <v>147.816993</v>
      </c>
      <c r="AI65">
        <v>0</v>
      </c>
      <c r="AJ65">
        <v>0</v>
      </c>
      <c r="AK65">
        <v>49.182189000000001</v>
      </c>
      <c r="AL65">
        <v>80.861255999999997</v>
      </c>
      <c r="AM65">
        <v>15.274611999999999</v>
      </c>
      <c r="AN65">
        <v>0.96143599999999996</v>
      </c>
      <c r="AO65">
        <v>24.152835</v>
      </c>
      <c r="AP65">
        <v>11.390396000000001</v>
      </c>
      <c r="AQ65">
        <v>64.786428000000001</v>
      </c>
      <c r="AR65">
        <v>45.348179999999999</v>
      </c>
      <c r="AS65">
        <v>30.553191000000002</v>
      </c>
      <c r="AT65">
        <v>14.497477999999999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130.47999999999999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2720.6995999999995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294.413974</v>
      </c>
      <c r="L66">
        <v>415.26639</v>
      </c>
      <c r="M66">
        <v>88.169542000000007</v>
      </c>
      <c r="N66">
        <v>114.167812</v>
      </c>
      <c r="O66">
        <v>119.52282599999999</v>
      </c>
      <c r="P66">
        <v>134.64311499999999</v>
      </c>
      <c r="Q66">
        <v>11.726448</v>
      </c>
      <c r="R66">
        <v>40.970032000000003</v>
      </c>
      <c r="S66">
        <v>21.926985999999999</v>
      </c>
      <c r="T66">
        <v>0</v>
      </c>
      <c r="U66">
        <v>404.74120499999998</v>
      </c>
      <c r="V66">
        <v>13.772625</v>
      </c>
      <c r="W66">
        <v>32.941509000000003</v>
      </c>
      <c r="X66">
        <v>142.57385199999999</v>
      </c>
      <c r="Y66">
        <v>0</v>
      </c>
      <c r="Z66">
        <v>6.3342479999999997</v>
      </c>
      <c r="AA66">
        <v>41.230890000000002</v>
      </c>
      <c r="AB66">
        <v>38.186531000000002</v>
      </c>
      <c r="AC66">
        <v>28.089203999999999</v>
      </c>
      <c r="AD66">
        <v>35.365878000000002</v>
      </c>
      <c r="AE66">
        <v>47.780431</v>
      </c>
      <c r="AF66">
        <v>34.306883999999997</v>
      </c>
      <c r="AG66">
        <v>38.192214</v>
      </c>
      <c r="AH66">
        <v>147.816993</v>
      </c>
      <c r="AI66">
        <v>0</v>
      </c>
      <c r="AJ66">
        <v>0</v>
      </c>
      <c r="AK66">
        <v>49.182189000000001</v>
      </c>
      <c r="AL66">
        <v>80.861255999999997</v>
      </c>
      <c r="AM66">
        <v>15.274611999999999</v>
      </c>
      <c r="AN66">
        <v>0.96143599999999996</v>
      </c>
      <c r="AO66">
        <v>24.152835</v>
      </c>
      <c r="AP66">
        <v>11.390396000000001</v>
      </c>
      <c r="AQ66">
        <v>64.786428000000001</v>
      </c>
      <c r="AR66">
        <v>45.348179999999999</v>
      </c>
      <c r="AS66">
        <v>30.553191000000002</v>
      </c>
      <c r="AT66">
        <v>14.497477999999999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130.47999999999999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2719.6275899999996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10.235234999999999</v>
      </c>
      <c r="K67">
        <v>294.413974</v>
      </c>
      <c r="L67">
        <v>415.26639</v>
      </c>
      <c r="M67">
        <v>88.169542000000007</v>
      </c>
      <c r="N67">
        <v>114.167812</v>
      </c>
      <c r="O67">
        <v>119.52282599999999</v>
      </c>
      <c r="P67">
        <v>134.64311499999999</v>
      </c>
      <c r="Q67">
        <v>11.726448</v>
      </c>
      <c r="R67">
        <v>35.396129999999999</v>
      </c>
      <c r="S67">
        <v>21.926985999999999</v>
      </c>
      <c r="T67">
        <v>0</v>
      </c>
      <c r="U67">
        <v>404.74120499999998</v>
      </c>
      <c r="V67">
        <v>13.772625</v>
      </c>
      <c r="W67">
        <v>29.333275</v>
      </c>
      <c r="X67">
        <v>142.57385199999999</v>
      </c>
      <c r="Y67">
        <v>0</v>
      </c>
      <c r="Z67">
        <v>6.3342479999999997</v>
      </c>
      <c r="AA67">
        <v>41.230890000000002</v>
      </c>
      <c r="AB67">
        <v>38.186531000000002</v>
      </c>
      <c r="AC67">
        <v>28.089203999999999</v>
      </c>
      <c r="AD67">
        <v>35.365878000000002</v>
      </c>
      <c r="AE67">
        <v>47.780431</v>
      </c>
      <c r="AF67">
        <v>34.306883999999997</v>
      </c>
      <c r="AG67">
        <v>38.192214</v>
      </c>
      <c r="AH67">
        <v>147.816993</v>
      </c>
      <c r="AI67">
        <v>0</v>
      </c>
      <c r="AJ67">
        <v>0</v>
      </c>
      <c r="AK67">
        <v>49.182189000000001</v>
      </c>
      <c r="AL67">
        <v>80.861255999999997</v>
      </c>
      <c r="AM67">
        <v>15.274611999999999</v>
      </c>
      <c r="AN67">
        <v>0.96143599999999996</v>
      </c>
      <c r="AO67">
        <v>24.152835</v>
      </c>
      <c r="AP67">
        <v>11.390396000000001</v>
      </c>
      <c r="AQ67">
        <v>64.786428000000001</v>
      </c>
      <c r="AR67">
        <v>45.348179999999999</v>
      </c>
      <c r="AS67">
        <v>31.333272999999998</v>
      </c>
      <c r="AT67">
        <v>14.497477999999999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130.47999999999999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2721.460771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10.235234999999999</v>
      </c>
      <c r="K68">
        <v>294.413974</v>
      </c>
      <c r="L68">
        <v>415.26639</v>
      </c>
      <c r="M68">
        <v>88.169542000000007</v>
      </c>
      <c r="N68">
        <v>114.167812</v>
      </c>
      <c r="O68">
        <v>119.52282599999999</v>
      </c>
      <c r="P68">
        <v>134.64311499999999</v>
      </c>
      <c r="Q68">
        <v>11.726448</v>
      </c>
      <c r="R68">
        <v>35.396129999999999</v>
      </c>
      <c r="S68">
        <v>21.926985999999999</v>
      </c>
      <c r="T68">
        <v>0</v>
      </c>
      <c r="U68">
        <v>404.74120499999998</v>
      </c>
      <c r="V68">
        <v>13.772625</v>
      </c>
      <c r="W68">
        <v>31.093271999999999</v>
      </c>
      <c r="X68">
        <v>142.57385199999999</v>
      </c>
      <c r="Y68">
        <v>0</v>
      </c>
      <c r="Z68">
        <v>6.3342479999999997</v>
      </c>
      <c r="AA68">
        <v>41.230890000000002</v>
      </c>
      <c r="AB68">
        <v>38.186531000000002</v>
      </c>
      <c r="AC68">
        <v>28.089203999999999</v>
      </c>
      <c r="AD68">
        <v>35.365878000000002</v>
      </c>
      <c r="AE68">
        <v>47.780431</v>
      </c>
      <c r="AF68">
        <v>34.306883999999997</v>
      </c>
      <c r="AG68">
        <v>38.192214</v>
      </c>
      <c r="AH68">
        <v>147.816993</v>
      </c>
      <c r="AI68">
        <v>3.0758860000000001</v>
      </c>
      <c r="AJ68">
        <v>0</v>
      </c>
      <c r="AK68">
        <v>49.182189000000001</v>
      </c>
      <c r="AL68">
        <v>80.861255999999997</v>
      </c>
      <c r="AM68">
        <v>15.274611999999999</v>
      </c>
      <c r="AN68">
        <v>0.96143599999999996</v>
      </c>
      <c r="AO68">
        <v>24.152835</v>
      </c>
      <c r="AP68">
        <v>11.390396000000001</v>
      </c>
      <c r="AQ68">
        <v>64.786428000000001</v>
      </c>
      <c r="AR68">
        <v>45.348179999999999</v>
      </c>
      <c r="AS68">
        <v>31.333272999999998</v>
      </c>
      <c r="AT68">
        <v>14.497477999999999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130.47999999999999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2726.2966540000002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1.29037</v>
      </c>
      <c r="K69">
        <v>322.15351900000002</v>
      </c>
      <c r="L69">
        <v>415.26639</v>
      </c>
      <c r="M69">
        <v>88.169542000000007</v>
      </c>
      <c r="N69">
        <v>114.167812</v>
      </c>
      <c r="O69">
        <v>119.52282599999999</v>
      </c>
      <c r="P69">
        <v>134.64311499999999</v>
      </c>
      <c r="Q69">
        <v>11.726448</v>
      </c>
      <c r="R69">
        <v>35.396129999999999</v>
      </c>
      <c r="S69">
        <v>21.926985999999999</v>
      </c>
      <c r="T69">
        <v>0</v>
      </c>
      <c r="U69">
        <v>402.30562500000002</v>
      </c>
      <c r="V69">
        <v>13.772625</v>
      </c>
      <c r="W69">
        <v>31.092402</v>
      </c>
      <c r="X69">
        <v>142.57385199999999</v>
      </c>
      <c r="Y69">
        <v>0</v>
      </c>
      <c r="Z69">
        <v>6.3342479999999997</v>
      </c>
      <c r="AA69">
        <v>41.230890000000002</v>
      </c>
      <c r="AB69">
        <v>38.186531000000002</v>
      </c>
      <c r="AC69">
        <v>28.089203999999999</v>
      </c>
      <c r="AD69">
        <v>26.428653000000001</v>
      </c>
      <c r="AE69">
        <v>47.780431</v>
      </c>
      <c r="AF69">
        <v>34.306883999999997</v>
      </c>
      <c r="AG69">
        <v>38.192214</v>
      </c>
      <c r="AH69">
        <v>147.816993</v>
      </c>
      <c r="AI69">
        <v>14.764253999999999</v>
      </c>
      <c r="AJ69">
        <v>0</v>
      </c>
      <c r="AK69">
        <v>49.182189000000001</v>
      </c>
      <c r="AL69">
        <v>80.861255999999997</v>
      </c>
      <c r="AM69">
        <v>15.274611999999999</v>
      </c>
      <c r="AN69">
        <v>0.96143599999999996</v>
      </c>
      <c r="AO69">
        <v>24.152835</v>
      </c>
      <c r="AP69">
        <v>11.390396000000001</v>
      </c>
      <c r="AQ69">
        <v>64.786428000000001</v>
      </c>
      <c r="AR69">
        <v>45.348179999999999</v>
      </c>
      <c r="AS69">
        <v>31.333272999999998</v>
      </c>
      <c r="AT69">
        <v>14.497477999999999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130.47999999999999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2745.406027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363.39467000000002</v>
      </c>
      <c r="L70">
        <v>415.26639</v>
      </c>
      <c r="M70">
        <v>88.169542000000007</v>
      </c>
      <c r="N70">
        <v>114.167812</v>
      </c>
      <c r="O70">
        <v>119.52282599999999</v>
      </c>
      <c r="P70">
        <v>134.64311499999999</v>
      </c>
      <c r="Q70">
        <v>11.726448</v>
      </c>
      <c r="R70">
        <v>35.396129999999999</v>
      </c>
      <c r="S70">
        <v>21.926985999999999</v>
      </c>
      <c r="T70">
        <v>0</v>
      </c>
      <c r="U70">
        <v>402.30562500000002</v>
      </c>
      <c r="V70">
        <v>13.772625</v>
      </c>
      <c r="W70">
        <v>31.092402</v>
      </c>
      <c r="X70">
        <v>142.57385199999999</v>
      </c>
      <c r="Y70">
        <v>0</v>
      </c>
      <c r="Z70">
        <v>6.3342479999999997</v>
      </c>
      <c r="AA70">
        <v>41.230890000000002</v>
      </c>
      <c r="AB70">
        <v>25.457687</v>
      </c>
      <c r="AC70">
        <v>28.089203999999999</v>
      </c>
      <c r="AD70">
        <v>26.428653000000001</v>
      </c>
      <c r="AE70">
        <v>47.780431</v>
      </c>
      <c r="AF70">
        <v>34.306883999999997</v>
      </c>
      <c r="AG70">
        <v>38.192214</v>
      </c>
      <c r="AH70">
        <v>147.816993</v>
      </c>
      <c r="AI70">
        <v>14.764253999999999</v>
      </c>
      <c r="AJ70">
        <v>0</v>
      </c>
      <c r="AK70">
        <v>49.182189000000001</v>
      </c>
      <c r="AL70">
        <v>80.861255999999997</v>
      </c>
      <c r="AM70">
        <v>15.274611999999999</v>
      </c>
      <c r="AN70">
        <v>0.96143599999999996</v>
      </c>
      <c r="AO70">
        <v>24.152835</v>
      </c>
      <c r="AP70">
        <v>11.390396000000001</v>
      </c>
      <c r="AQ70">
        <v>64.786428000000001</v>
      </c>
      <c r="AR70">
        <v>45.348179999999999</v>
      </c>
      <c r="AS70">
        <v>31.333272999999998</v>
      </c>
      <c r="AT70">
        <v>14.497477999999999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130.47999999999999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2772.6279640000002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366.698509</v>
      </c>
      <c r="L71">
        <v>424.51260600000001</v>
      </c>
      <c r="M71">
        <v>88.169542000000007</v>
      </c>
      <c r="N71">
        <v>114.167812</v>
      </c>
      <c r="O71">
        <v>119.52282599999999</v>
      </c>
      <c r="P71">
        <v>134.64311499999999</v>
      </c>
      <c r="Q71">
        <v>16.345931</v>
      </c>
      <c r="R71">
        <v>40.970032000000003</v>
      </c>
      <c r="S71">
        <v>21.926985999999999</v>
      </c>
      <c r="T71">
        <v>0</v>
      </c>
      <c r="U71">
        <v>402.30562500000002</v>
      </c>
      <c r="V71">
        <v>13.772625</v>
      </c>
      <c r="W71">
        <v>31.092402</v>
      </c>
      <c r="X71">
        <v>142.57385199999999</v>
      </c>
      <c r="Y71">
        <v>0</v>
      </c>
      <c r="Z71">
        <v>6.3342479999999997</v>
      </c>
      <c r="AA71">
        <v>41.230890000000002</v>
      </c>
      <c r="AB71">
        <v>25.457687</v>
      </c>
      <c r="AC71">
        <v>28.089203999999999</v>
      </c>
      <c r="AD71">
        <v>26.428653000000001</v>
      </c>
      <c r="AE71">
        <v>31.744499000000001</v>
      </c>
      <c r="AF71">
        <v>34.306883999999997</v>
      </c>
      <c r="AG71">
        <v>38.192214</v>
      </c>
      <c r="AH71">
        <v>147.816993</v>
      </c>
      <c r="AI71">
        <v>14.764253999999999</v>
      </c>
      <c r="AJ71">
        <v>0</v>
      </c>
      <c r="AK71">
        <v>49.182189000000001</v>
      </c>
      <c r="AL71">
        <v>80.861255999999997</v>
      </c>
      <c r="AM71">
        <v>15.274611999999999</v>
      </c>
      <c r="AN71">
        <v>0.96143599999999996</v>
      </c>
      <c r="AO71">
        <v>24.152835</v>
      </c>
      <c r="AP71">
        <v>11.390396000000001</v>
      </c>
      <c r="AQ71">
        <v>64.786428000000001</v>
      </c>
      <c r="AR71">
        <v>50.149751999999999</v>
      </c>
      <c r="AS71">
        <v>30.553191000000002</v>
      </c>
      <c r="AT71">
        <v>14.497477999999999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2788.1869619999998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383.129009</v>
      </c>
      <c r="L72">
        <v>424.51260600000001</v>
      </c>
      <c r="M72">
        <v>88.169542000000007</v>
      </c>
      <c r="N72">
        <v>114.167812</v>
      </c>
      <c r="O72">
        <v>119.52282599999999</v>
      </c>
      <c r="P72">
        <v>134.64311499999999</v>
      </c>
      <c r="Q72">
        <v>16.345931</v>
      </c>
      <c r="R72">
        <v>40.970032000000003</v>
      </c>
      <c r="S72">
        <v>21.926985999999999</v>
      </c>
      <c r="T72">
        <v>0</v>
      </c>
      <c r="U72">
        <v>402.30562500000002</v>
      </c>
      <c r="V72">
        <v>13.772625</v>
      </c>
      <c r="W72">
        <v>31.092402</v>
      </c>
      <c r="X72">
        <v>142.57385199999999</v>
      </c>
      <c r="Y72">
        <v>0</v>
      </c>
      <c r="Z72">
        <v>6.3342479999999997</v>
      </c>
      <c r="AA72">
        <v>41.230890000000002</v>
      </c>
      <c r="AB72">
        <v>25.457687</v>
      </c>
      <c r="AC72">
        <v>28.089203999999999</v>
      </c>
      <c r="AD72">
        <v>26.428653000000001</v>
      </c>
      <c r="AE72">
        <v>31.744499000000001</v>
      </c>
      <c r="AF72">
        <v>34.306883999999997</v>
      </c>
      <c r="AG72">
        <v>38.192214</v>
      </c>
      <c r="AH72">
        <v>147.816993</v>
      </c>
      <c r="AI72">
        <v>14.764253999999999</v>
      </c>
      <c r="AJ72">
        <v>0</v>
      </c>
      <c r="AK72">
        <v>49.182189000000001</v>
      </c>
      <c r="AL72">
        <v>80.861255999999997</v>
      </c>
      <c r="AM72">
        <v>15.274611999999999</v>
      </c>
      <c r="AN72">
        <v>0.96143599999999996</v>
      </c>
      <c r="AO72">
        <v>24.152835</v>
      </c>
      <c r="AP72">
        <v>11.390396000000001</v>
      </c>
      <c r="AQ72">
        <v>64.786428000000001</v>
      </c>
      <c r="AR72">
        <v>50.149751999999999</v>
      </c>
      <c r="AS72">
        <v>30.553191000000002</v>
      </c>
      <c r="AT72">
        <v>14.497477999999999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2804.6174619999997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398.593009</v>
      </c>
      <c r="L73">
        <v>424.51260600000001</v>
      </c>
      <c r="M73">
        <v>88.169542000000007</v>
      </c>
      <c r="N73">
        <v>114.167812</v>
      </c>
      <c r="O73">
        <v>119.52282599999999</v>
      </c>
      <c r="P73">
        <v>134.64311499999999</v>
      </c>
      <c r="Q73">
        <v>16.345931</v>
      </c>
      <c r="R73">
        <v>40.970032000000003</v>
      </c>
      <c r="S73">
        <v>21.926985999999999</v>
      </c>
      <c r="T73">
        <v>0</v>
      </c>
      <c r="U73">
        <v>402.30562500000002</v>
      </c>
      <c r="V73">
        <v>13.772625</v>
      </c>
      <c r="W73">
        <v>31.092402</v>
      </c>
      <c r="X73">
        <v>142.57385199999999</v>
      </c>
      <c r="Y73">
        <v>0</v>
      </c>
      <c r="Z73">
        <v>6.3342479999999997</v>
      </c>
      <c r="AA73">
        <v>41.230890000000002</v>
      </c>
      <c r="AB73">
        <v>38.186531000000002</v>
      </c>
      <c r="AC73">
        <v>28.089203999999999</v>
      </c>
      <c r="AD73">
        <v>26.428653000000001</v>
      </c>
      <c r="AE73">
        <v>31.744499000000001</v>
      </c>
      <c r="AF73">
        <v>34.306883999999997</v>
      </c>
      <c r="AG73">
        <v>38.192214</v>
      </c>
      <c r="AH73">
        <v>147.816993</v>
      </c>
      <c r="AI73">
        <v>2.460709</v>
      </c>
      <c r="AJ73">
        <v>0</v>
      </c>
      <c r="AK73">
        <v>49.182189000000001</v>
      </c>
      <c r="AL73">
        <v>80.861255999999997</v>
      </c>
      <c r="AM73">
        <v>15.274611999999999</v>
      </c>
      <c r="AN73">
        <v>0.96143599999999996</v>
      </c>
      <c r="AO73">
        <v>26.994344999999999</v>
      </c>
      <c r="AP73">
        <v>11.390396000000001</v>
      </c>
      <c r="AQ73">
        <v>64.786428000000001</v>
      </c>
      <c r="AR73">
        <v>45.348179999999999</v>
      </c>
      <c r="AS73">
        <v>30.553191000000002</v>
      </c>
      <c r="AT73">
        <v>14.497477999999999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135.31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2818.5466989999995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415.02350899999999</v>
      </c>
      <c r="L74">
        <v>424.51260600000001</v>
      </c>
      <c r="M74">
        <v>88.169542000000007</v>
      </c>
      <c r="N74">
        <v>114.167812</v>
      </c>
      <c r="O74">
        <v>119.52282599999999</v>
      </c>
      <c r="P74">
        <v>134.64311499999999</v>
      </c>
      <c r="Q74">
        <v>16.345931</v>
      </c>
      <c r="R74">
        <v>40.970032000000003</v>
      </c>
      <c r="S74">
        <v>21.926985999999999</v>
      </c>
      <c r="T74">
        <v>0</v>
      </c>
      <c r="U74">
        <v>402.30562500000002</v>
      </c>
      <c r="V74">
        <v>13.772625</v>
      </c>
      <c r="W74">
        <v>31.092402</v>
      </c>
      <c r="X74">
        <v>142.57385199999999</v>
      </c>
      <c r="Y74">
        <v>0</v>
      </c>
      <c r="Z74">
        <v>6.3342479999999997</v>
      </c>
      <c r="AA74">
        <v>41.230890000000002</v>
      </c>
      <c r="AB74">
        <v>38.186531000000002</v>
      </c>
      <c r="AC74">
        <v>28.089203999999999</v>
      </c>
      <c r="AD74">
        <v>35.365878000000002</v>
      </c>
      <c r="AE74">
        <v>31.744499000000001</v>
      </c>
      <c r="AF74">
        <v>34.306883999999997</v>
      </c>
      <c r="AG74">
        <v>38.192214</v>
      </c>
      <c r="AH74">
        <v>147.816993</v>
      </c>
      <c r="AI74">
        <v>2.460709</v>
      </c>
      <c r="AJ74">
        <v>0</v>
      </c>
      <c r="AK74">
        <v>49.182189000000001</v>
      </c>
      <c r="AL74">
        <v>80.861255999999997</v>
      </c>
      <c r="AM74">
        <v>15.274611999999999</v>
      </c>
      <c r="AN74">
        <v>0.96143599999999996</v>
      </c>
      <c r="AO74">
        <v>26.994344999999999</v>
      </c>
      <c r="AP74">
        <v>11.390396000000001</v>
      </c>
      <c r="AQ74">
        <v>64.786428000000001</v>
      </c>
      <c r="AR74">
        <v>45.348179999999999</v>
      </c>
      <c r="AS74">
        <v>30.553191000000002</v>
      </c>
      <c r="AT74">
        <v>14.497477999999999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135.31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2843.9144239999996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431.45400899999999</v>
      </c>
      <c r="L75">
        <v>424.51260600000001</v>
      </c>
      <c r="M75">
        <v>88.169542000000007</v>
      </c>
      <c r="N75">
        <v>114.167812</v>
      </c>
      <c r="O75">
        <v>119.52282599999999</v>
      </c>
      <c r="P75">
        <v>134.64311499999999</v>
      </c>
      <c r="Q75">
        <v>16.345931</v>
      </c>
      <c r="R75">
        <v>40.970032000000003</v>
      </c>
      <c r="S75">
        <v>25.506032000000001</v>
      </c>
      <c r="T75">
        <v>0</v>
      </c>
      <c r="U75">
        <v>402.30562500000002</v>
      </c>
      <c r="V75">
        <v>13.772625</v>
      </c>
      <c r="W75">
        <v>31.092402</v>
      </c>
      <c r="X75">
        <v>142.57385199999999</v>
      </c>
      <c r="Y75">
        <v>0</v>
      </c>
      <c r="Z75">
        <v>6.3342479999999997</v>
      </c>
      <c r="AA75">
        <v>41.230890000000002</v>
      </c>
      <c r="AB75">
        <v>38.186531000000002</v>
      </c>
      <c r="AC75">
        <v>28.089203999999999</v>
      </c>
      <c r="AD75">
        <v>35.365878000000002</v>
      </c>
      <c r="AE75">
        <v>31.744499000000001</v>
      </c>
      <c r="AF75">
        <v>34.306883999999997</v>
      </c>
      <c r="AG75">
        <v>38.192214</v>
      </c>
      <c r="AH75">
        <v>147.816993</v>
      </c>
      <c r="AI75">
        <v>2.460709</v>
      </c>
      <c r="AJ75">
        <v>0</v>
      </c>
      <c r="AK75">
        <v>49.182189000000001</v>
      </c>
      <c r="AL75">
        <v>80.861255999999997</v>
      </c>
      <c r="AM75">
        <v>15.274611999999999</v>
      </c>
      <c r="AN75">
        <v>0.96143599999999996</v>
      </c>
      <c r="AO75">
        <v>26.994344999999999</v>
      </c>
      <c r="AP75">
        <v>11.390396000000001</v>
      </c>
      <c r="AQ75">
        <v>64.786428000000001</v>
      </c>
      <c r="AR75">
        <v>45.348179999999999</v>
      </c>
      <c r="AS75">
        <v>30.553191000000002</v>
      </c>
      <c r="AT75">
        <v>14.497477999999999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135.31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2863.9239699999998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446.91800899999998</v>
      </c>
      <c r="L76">
        <v>424.51260600000001</v>
      </c>
      <c r="M76">
        <v>88.169542000000007</v>
      </c>
      <c r="N76">
        <v>114.167812</v>
      </c>
      <c r="O76">
        <v>119.52282599999999</v>
      </c>
      <c r="P76">
        <v>134.64311499999999</v>
      </c>
      <c r="Q76">
        <v>16.345931</v>
      </c>
      <c r="R76">
        <v>40.970032000000003</v>
      </c>
      <c r="S76">
        <v>25.506032000000001</v>
      </c>
      <c r="T76">
        <v>0</v>
      </c>
      <c r="U76">
        <v>402.30562500000002</v>
      </c>
      <c r="V76">
        <v>13.772625</v>
      </c>
      <c r="W76">
        <v>31.092402</v>
      </c>
      <c r="X76">
        <v>142.57385199999999</v>
      </c>
      <c r="Y76">
        <v>0</v>
      </c>
      <c r="Z76">
        <v>6.3342479999999997</v>
      </c>
      <c r="AA76">
        <v>41.230890000000002</v>
      </c>
      <c r="AB76">
        <v>38.186531000000002</v>
      </c>
      <c r="AC76">
        <v>28.089203999999999</v>
      </c>
      <c r="AD76">
        <v>35.365878000000002</v>
      </c>
      <c r="AE76">
        <v>31.744499000000001</v>
      </c>
      <c r="AF76">
        <v>34.306883999999997</v>
      </c>
      <c r="AG76">
        <v>38.192214</v>
      </c>
      <c r="AH76">
        <v>147.816993</v>
      </c>
      <c r="AI76">
        <v>2.460709</v>
      </c>
      <c r="AJ76">
        <v>0</v>
      </c>
      <c r="AK76">
        <v>49.182189000000001</v>
      </c>
      <c r="AL76">
        <v>80.861255999999997</v>
      </c>
      <c r="AM76">
        <v>15.274611999999999</v>
      </c>
      <c r="AN76">
        <v>0.96143599999999996</v>
      </c>
      <c r="AO76">
        <v>26.994344999999999</v>
      </c>
      <c r="AP76">
        <v>11.390396000000001</v>
      </c>
      <c r="AQ76">
        <v>64.786428000000001</v>
      </c>
      <c r="AR76">
        <v>45.348179999999999</v>
      </c>
      <c r="AS76">
        <v>30.553191000000002</v>
      </c>
      <c r="AT76">
        <v>14.497477999999999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135.31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2879.3879699999993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495.043161</v>
      </c>
      <c r="L77">
        <v>445.45598699999999</v>
      </c>
      <c r="M77">
        <v>86.018500000000003</v>
      </c>
      <c r="N77">
        <v>114.167812</v>
      </c>
      <c r="O77">
        <v>119.52282599999999</v>
      </c>
      <c r="P77">
        <v>134.64311499999999</v>
      </c>
      <c r="Q77">
        <v>19.315501999999999</v>
      </c>
      <c r="R77">
        <v>40.970032000000003</v>
      </c>
      <c r="S77">
        <v>25.506032000000001</v>
      </c>
      <c r="T77">
        <v>0</v>
      </c>
      <c r="U77">
        <v>402.30562500000002</v>
      </c>
      <c r="V77">
        <v>13.772625</v>
      </c>
      <c r="W77">
        <v>31.092402</v>
      </c>
      <c r="X77">
        <v>142.57385199999999</v>
      </c>
      <c r="Y77">
        <v>0</v>
      </c>
      <c r="Z77">
        <v>6.3342479999999997</v>
      </c>
      <c r="AA77">
        <v>41.230890000000002</v>
      </c>
      <c r="AB77">
        <v>25.457687</v>
      </c>
      <c r="AC77">
        <v>28.089203999999999</v>
      </c>
      <c r="AD77">
        <v>35.365878000000002</v>
      </c>
      <c r="AE77">
        <v>31.744499000000001</v>
      </c>
      <c r="AF77">
        <v>34.306883999999997</v>
      </c>
      <c r="AG77">
        <v>38.192214</v>
      </c>
      <c r="AH77">
        <v>147.816993</v>
      </c>
      <c r="AI77">
        <v>2.460709</v>
      </c>
      <c r="AJ77">
        <v>0</v>
      </c>
      <c r="AK77">
        <v>49.182189000000001</v>
      </c>
      <c r="AL77">
        <v>81.422792000000001</v>
      </c>
      <c r="AM77">
        <v>15.274611999999999</v>
      </c>
      <c r="AN77">
        <v>0.96143599999999996</v>
      </c>
      <c r="AO77">
        <v>26.994344999999999</v>
      </c>
      <c r="AP77">
        <v>11.390396000000001</v>
      </c>
      <c r="AQ77">
        <v>64.786428000000001</v>
      </c>
      <c r="AR77">
        <v>45.348179999999999</v>
      </c>
      <c r="AS77">
        <v>30.553191000000002</v>
      </c>
      <c r="AT77">
        <v>14.497477999999999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125.64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2927.4377239999994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567.02455699999996</v>
      </c>
      <c r="L78">
        <v>479.16895399999999</v>
      </c>
      <c r="M78">
        <v>86.018500000000003</v>
      </c>
      <c r="N78">
        <v>114.167812</v>
      </c>
      <c r="O78">
        <v>119.52282599999999</v>
      </c>
      <c r="P78">
        <v>134.64311499999999</v>
      </c>
      <c r="Q78">
        <v>19.315501999999999</v>
      </c>
      <c r="R78">
        <v>40.970032000000003</v>
      </c>
      <c r="S78">
        <v>25.506032000000001</v>
      </c>
      <c r="T78">
        <v>0</v>
      </c>
      <c r="U78">
        <v>402.30562500000002</v>
      </c>
      <c r="V78">
        <v>13.772625</v>
      </c>
      <c r="W78">
        <v>31.092402</v>
      </c>
      <c r="X78">
        <v>142.57385199999999</v>
      </c>
      <c r="Y78">
        <v>0</v>
      </c>
      <c r="Z78">
        <v>6.3342479999999997</v>
      </c>
      <c r="AA78">
        <v>41.230890000000002</v>
      </c>
      <c r="AB78">
        <v>25.457687</v>
      </c>
      <c r="AC78">
        <v>28.089203999999999</v>
      </c>
      <c r="AD78">
        <v>35.365878000000002</v>
      </c>
      <c r="AE78">
        <v>31.744499000000001</v>
      </c>
      <c r="AF78">
        <v>34.306883999999997</v>
      </c>
      <c r="AG78">
        <v>38.192214</v>
      </c>
      <c r="AH78">
        <v>147.816993</v>
      </c>
      <c r="AI78">
        <v>9.8428360000000001</v>
      </c>
      <c r="AJ78">
        <v>0</v>
      </c>
      <c r="AK78">
        <v>49.182189000000001</v>
      </c>
      <c r="AL78">
        <v>81.422792000000001</v>
      </c>
      <c r="AM78">
        <v>15.274611999999999</v>
      </c>
      <c r="AN78">
        <v>0.96143599999999996</v>
      </c>
      <c r="AO78">
        <v>26.994344999999999</v>
      </c>
      <c r="AP78">
        <v>11.390396000000001</v>
      </c>
      <c r="AQ78">
        <v>64.786428000000001</v>
      </c>
      <c r="AR78">
        <v>45.348179999999999</v>
      </c>
      <c r="AS78">
        <v>30.553191000000002</v>
      </c>
      <c r="AT78">
        <v>14.497477999999999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115.98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3030.854213999999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620.07234600000004</v>
      </c>
      <c r="L79">
        <v>527.49395400000003</v>
      </c>
      <c r="M79">
        <v>86.018500000000003</v>
      </c>
      <c r="N79">
        <v>114.167812</v>
      </c>
      <c r="O79">
        <v>119.52282599999999</v>
      </c>
      <c r="P79">
        <v>134.64553100000001</v>
      </c>
      <c r="Q79">
        <v>19.315501999999999</v>
      </c>
      <c r="R79">
        <v>40.970032000000003</v>
      </c>
      <c r="S79">
        <v>25.506032000000001</v>
      </c>
      <c r="T79">
        <v>0</v>
      </c>
      <c r="U79">
        <v>400.13099999999997</v>
      </c>
      <c r="V79">
        <v>13.772625</v>
      </c>
      <c r="W79">
        <v>31.092402</v>
      </c>
      <c r="X79">
        <v>142.57385199999999</v>
      </c>
      <c r="Y79">
        <v>0</v>
      </c>
      <c r="Z79">
        <v>7.3899559999999997</v>
      </c>
      <c r="AA79">
        <v>41.230890000000002</v>
      </c>
      <c r="AB79">
        <v>25.457687</v>
      </c>
      <c r="AC79">
        <v>29.537786000000001</v>
      </c>
      <c r="AD79">
        <v>36.259601000000004</v>
      </c>
      <c r="AE79">
        <v>47.780431</v>
      </c>
      <c r="AF79">
        <v>38.881135</v>
      </c>
      <c r="AG79">
        <v>38.192214</v>
      </c>
      <c r="AH79">
        <v>149.51025300000001</v>
      </c>
      <c r="AI79">
        <v>46.753470999999998</v>
      </c>
      <c r="AJ79">
        <v>0</v>
      </c>
      <c r="AK79">
        <v>49.182189000000001</v>
      </c>
      <c r="AL79">
        <v>81.422792000000001</v>
      </c>
      <c r="AM79">
        <v>15.274611999999999</v>
      </c>
      <c r="AN79">
        <v>0.96143599999999996</v>
      </c>
      <c r="AO79">
        <v>26.994344999999999</v>
      </c>
      <c r="AP79">
        <v>11.390396000000001</v>
      </c>
      <c r="AQ79">
        <v>64.786428000000001</v>
      </c>
      <c r="AR79">
        <v>45.348179999999999</v>
      </c>
      <c r="AS79">
        <v>30.553191000000002</v>
      </c>
      <c r="AT79">
        <v>14.497477999999999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115.98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3192.6668849999996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624.87095399999998</v>
      </c>
      <c r="L80">
        <v>527.49395400000003</v>
      </c>
      <c r="M80">
        <v>86.018500000000003</v>
      </c>
      <c r="N80">
        <v>114.167812</v>
      </c>
      <c r="O80">
        <v>119.52282599999999</v>
      </c>
      <c r="P80">
        <v>134.64553100000001</v>
      </c>
      <c r="Q80">
        <v>19.315501999999999</v>
      </c>
      <c r="R80">
        <v>40.970032000000003</v>
      </c>
      <c r="S80">
        <v>25.506032000000001</v>
      </c>
      <c r="T80">
        <v>0</v>
      </c>
      <c r="U80">
        <v>400.13099999999997</v>
      </c>
      <c r="V80">
        <v>13.772625</v>
      </c>
      <c r="W80">
        <v>31.092402</v>
      </c>
      <c r="X80">
        <v>142.57385199999999</v>
      </c>
      <c r="Y80">
        <v>0</v>
      </c>
      <c r="Z80">
        <v>7.3899559999999997</v>
      </c>
      <c r="AA80">
        <v>41.230890000000002</v>
      </c>
      <c r="AB80">
        <v>25.457687</v>
      </c>
      <c r="AC80">
        <v>29.537786000000001</v>
      </c>
      <c r="AD80">
        <v>36.259601000000004</v>
      </c>
      <c r="AE80">
        <v>47.780431</v>
      </c>
      <c r="AF80">
        <v>38.881135</v>
      </c>
      <c r="AG80">
        <v>38.192214</v>
      </c>
      <c r="AH80">
        <v>149.51025300000001</v>
      </c>
      <c r="AI80">
        <v>46.753470999999998</v>
      </c>
      <c r="AJ80">
        <v>0</v>
      </c>
      <c r="AK80">
        <v>49.182189000000001</v>
      </c>
      <c r="AL80">
        <v>81.422792000000001</v>
      </c>
      <c r="AM80">
        <v>15.274611999999999</v>
      </c>
      <c r="AN80">
        <v>0.96143599999999996</v>
      </c>
      <c r="AO80">
        <v>26.994344999999999</v>
      </c>
      <c r="AP80">
        <v>11.390396000000001</v>
      </c>
      <c r="AQ80">
        <v>64.786428000000001</v>
      </c>
      <c r="AR80">
        <v>45.348179999999999</v>
      </c>
      <c r="AS80">
        <v>30.553191000000002</v>
      </c>
      <c r="AT80">
        <v>14.497477999999999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106.32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3187.8054929999998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646.53909699999997</v>
      </c>
      <c r="L81">
        <v>527.49395400000003</v>
      </c>
      <c r="M81">
        <v>86.018500000000003</v>
      </c>
      <c r="N81">
        <v>114.167812</v>
      </c>
      <c r="O81">
        <v>119.52282599999999</v>
      </c>
      <c r="P81">
        <v>134.64553100000001</v>
      </c>
      <c r="Q81">
        <v>19.315501999999999</v>
      </c>
      <c r="R81">
        <v>40.970032000000003</v>
      </c>
      <c r="S81">
        <v>25.506032000000001</v>
      </c>
      <c r="T81">
        <v>0</v>
      </c>
      <c r="U81">
        <v>400.13099999999997</v>
      </c>
      <c r="V81">
        <v>13.772625</v>
      </c>
      <c r="W81">
        <v>31.092402</v>
      </c>
      <c r="X81">
        <v>142.57385199999999</v>
      </c>
      <c r="Y81">
        <v>0</v>
      </c>
      <c r="Z81">
        <v>12.668495</v>
      </c>
      <c r="AA81">
        <v>41.230890000000002</v>
      </c>
      <c r="AB81">
        <v>38.779169000000003</v>
      </c>
      <c r="AC81">
        <v>29.537786000000001</v>
      </c>
      <c r="AD81">
        <v>36.259601000000004</v>
      </c>
      <c r="AE81">
        <v>47.780431</v>
      </c>
      <c r="AF81">
        <v>38.881135</v>
      </c>
      <c r="AG81">
        <v>38.192214</v>
      </c>
      <c r="AH81">
        <v>149.51025300000001</v>
      </c>
      <c r="AI81">
        <v>46.753470999999998</v>
      </c>
      <c r="AJ81">
        <v>0</v>
      </c>
      <c r="AK81">
        <v>49.182189000000001</v>
      </c>
      <c r="AL81">
        <v>81.422792000000001</v>
      </c>
      <c r="AM81">
        <v>15.274611999999999</v>
      </c>
      <c r="AN81">
        <v>0.96143599999999996</v>
      </c>
      <c r="AO81">
        <v>26.994344999999999</v>
      </c>
      <c r="AP81">
        <v>11.390396000000001</v>
      </c>
      <c r="AQ81">
        <v>64.786428000000001</v>
      </c>
      <c r="AR81">
        <v>45.348179999999999</v>
      </c>
      <c r="AS81">
        <v>30.553191000000002</v>
      </c>
      <c r="AT81">
        <v>14.497477999999999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106.32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3228.0736569999995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663.77267700000004</v>
      </c>
      <c r="L82">
        <v>527.49395400000003</v>
      </c>
      <c r="M82">
        <v>86.018500000000003</v>
      </c>
      <c r="N82">
        <v>114.167812</v>
      </c>
      <c r="O82">
        <v>119.52282599999999</v>
      </c>
      <c r="P82">
        <v>134.64553100000001</v>
      </c>
      <c r="Q82">
        <v>19.315501999999999</v>
      </c>
      <c r="R82">
        <v>40.970032000000003</v>
      </c>
      <c r="S82">
        <v>25.506032000000001</v>
      </c>
      <c r="T82">
        <v>0</v>
      </c>
      <c r="U82">
        <v>400.13099999999997</v>
      </c>
      <c r="V82">
        <v>13.772625</v>
      </c>
      <c r="W82">
        <v>31.092402</v>
      </c>
      <c r="X82">
        <v>142.57385199999999</v>
      </c>
      <c r="Y82">
        <v>0</v>
      </c>
      <c r="Z82">
        <v>12.668495</v>
      </c>
      <c r="AA82">
        <v>41.230890000000002</v>
      </c>
      <c r="AB82">
        <v>38.779169000000003</v>
      </c>
      <c r="AC82">
        <v>29.537786000000001</v>
      </c>
      <c r="AD82">
        <v>36.259601000000004</v>
      </c>
      <c r="AE82">
        <v>47.780431</v>
      </c>
      <c r="AF82">
        <v>38.881135</v>
      </c>
      <c r="AG82">
        <v>38.192214</v>
      </c>
      <c r="AH82">
        <v>149.51025300000001</v>
      </c>
      <c r="AI82">
        <v>46.753470999999998</v>
      </c>
      <c r="AJ82">
        <v>0</v>
      </c>
      <c r="AK82">
        <v>49.182189000000001</v>
      </c>
      <c r="AL82">
        <v>81.422792000000001</v>
      </c>
      <c r="AM82">
        <v>15.274611999999999</v>
      </c>
      <c r="AN82">
        <v>0.96143599999999996</v>
      </c>
      <c r="AO82">
        <v>26.994344999999999</v>
      </c>
      <c r="AP82">
        <v>11.390396000000001</v>
      </c>
      <c r="AQ82">
        <v>64.786428000000001</v>
      </c>
      <c r="AR82">
        <v>45.348179999999999</v>
      </c>
      <c r="AS82">
        <v>30.553191000000002</v>
      </c>
      <c r="AT82">
        <v>14.497477999999999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96.65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3235.6372369999995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663.77267700000004</v>
      </c>
      <c r="L83">
        <v>527.49395400000003</v>
      </c>
      <c r="M83">
        <v>86.018500000000003</v>
      </c>
      <c r="N83">
        <v>114.167812</v>
      </c>
      <c r="O83">
        <v>119.52282599999999</v>
      </c>
      <c r="P83">
        <v>134.64553100000001</v>
      </c>
      <c r="Q83">
        <v>18.211760000000002</v>
      </c>
      <c r="R83">
        <v>40.970032000000003</v>
      </c>
      <c r="S83">
        <v>25.506032000000001</v>
      </c>
      <c r="T83">
        <v>0</v>
      </c>
      <c r="U83">
        <v>400.13099999999997</v>
      </c>
      <c r="V83">
        <v>13.772625</v>
      </c>
      <c r="W83">
        <v>31.092402</v>
      </c>
      <c r="X83">
        <v>142.57385199999999</v>
      </c>
      <c r="Y83">
        <v>0</v>
      </c>
      <c r="Z83">
        <v>12.668495</v>
      </c>
      <c r="AA83">
        <v>41.230890000000002</v>
      </c>
      <c r="AB83">
        <v>38.779169000000003</v>
      </c>
      <c r="AC83">
        <v>29.537786000000001</v>
      </c>
      <c r="AD83">
        <v>36.259601000000004</v>
      </c>
      <c r="AE83">
        <v>47.780431</v>
      </c>
      <c r="AF83">
        <v>38.881135</v>
      </c>
      <c r="AG83">
        <v>38.192214</v>
      </c>
      <c r="AH83">
        <v>149.51025300000001</v>
      </c>
      <c r="AI83">
        <v>46.753470999999998</v>
      </c>
      <c r="AJ83">
        <v>0</v>
      </c>
      <c r="AK83">
        <v>49.182189000000001</v>
      </c>
      <c r="AL83">
        <v>81.422792000000001</v>
      </c>
      <c r="AM83">
        <v>15.274611999999999</v>
      </c>
      <c r="AN83">
        <v>0.96143599999999996</v>
      </c>
      <c r="AO83">
        <v>26.994344999999999</v>
      </c>
      <c r="AP83">
        <v>11.390396000000001</v>
      </c>
      <c r="AQ83">
        <v>64.786428000000001</v>
      </c>
      <c r="AR83">
        <v>50.149751999999999</v>
      </c>
      <c r="AS83">
        <v>30.553191000000002</v>
      </c>
      <c r="AT83">
        <v>14.497477999999999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91.82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3234.5050669999996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663.77267700000004</v>
      </c>
      <c r="L84">
        <v>527.49395400000003</v>
      </c>
      <c r="M84">
        <v>86.018500000000003</v>
      </c>
      <c r="N84">
        <v>114.167812</v>
      </c>
      <c r="O84">
        <v>119.52282599999999</v>
      </c>
      <c r="P84">
        <v>134.64553100000001</v>
      </c>
      <c r="Q84">
        <v>18.211760000000002</v>
      </c>
      <c r="R84">
        <v>40.970032000000003</v>
      </c>
      <c r="S84">
        <v>25.506032000000001</v>
      </c>
      <c r="T84">
        <v>0</v>
      </c>
      <c r="U84">
        <v>400.13099999999997</v>
      </c>
      <c r="V84">
        <v>13.772625</v>
      </c>
      <c r="W84">
        <v>31.092402</v>
      </c>
      <c r="X84">
        <v>142.57385199999999</v>
      </c>
      <c r="Y84">
        <v>0</v>
      </c>
      <c r="Z84">
        <v>12.668495</v>
      </c>
      <c r="AA84">
        <v>41.230890000000002</v>
      </c>
      <c r="AB84">
        <v>38.779169000000003</v>
      </c>
      <c r="AC84">
        <v>29.537786000000001</v>
      </c>
      <c r="AD84">
        <v>36.259601000000004</v>
      </c>
      <c r="AE84">
        <v>47.780431</v>
      </c>
      <c r="AF84">
        <v>38.881135</v>
      </c>
      <c r="AG84">
        <v>38.192214</v>
      </c>
      <c r="AH84">
        <v>149.51025300000001</v>
      </c>
      <c r="AI84">
        <v>46.753470999999998</v>
      </c>
      <c r="AJ84">
        <v>0</v>
      </c>
      <c r="AK84">
        <v>49.182189000000001</v>
      </c>
      <c r="AL84">
        <v>81.422792000000001</v>
      </c>
      <c r="AM84">
        <v>15.274611999999999</v>
      </c>
      <c r="AN84">
        <v>0.96143599999999996</v>
      </c>
      <c r="AO84">
        <v>26.994344999999999</v>
      </c>
      <c r="AP84">
        <v>11.390396000000001</v>
      </c>
      <c r="AQ84">
        <v>64.786428000000001</v>
      </c>
      <c r="AR84">
        <v>50.149751999999999</v>
      </c>
      <c r="AS84">
        <v>30.553191000000002</v>
      </c>
      <c r="AT84">
        <v>14.497477999999999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91.82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3234.5050669999996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663.77267700000004</v>
      </c>
      <c r="L85">
        <v>527.49395400000003</v>
      </c>
      <c r="M85">
        <v>86.018500000000003</v>
      </c>
      <c r="N85">
        <v>114.167812</v>
      </c>
      <c r="O85">
        <v>119.52282599999999</v>
      </c>
      <c r="P85">
        <v>134.64553100000001</v>
      </c>
      <c r="Q85">
        <v>18.211760000000002</v>
      </c>
      <c r="R85">
        <v>40.970032000000003</v>
      </c>
      <c r="S85">
        <v>25.506032000000001</v>
      </c>
      <c r="T85">
        <v>0</v>
      </c>
      <c r="U85">
        <v>400.13099999999997</v>
      </c>
      <c r="V85">
        <v>13.772625</v>
      </c>
      <c r="W85">
        <v>31.092402</v>
      </c>
      <c r="X85">
        <v>142.57385199999999</v>
      </c>
      <c r="Y85">
        <v>0</v>
      </c>
      <c r="Z85">
        <v>12.668495</v>
      </c>
      <c r="AA85">
        <v>41.230890000000002</v>
      </c>
      <c r="AB85">
        <v>38.779169000000003</v>
      </c>
      <c r="AC85">
        <v>29.537786000000001</v>
      </c>
      <c r="AD85">
        <v>36.259601000000004</v>
      </c>
      <c r="AE85">
        <v>47.780431</v>
      </c>
      <c r="AF85">
        <v>38.881135</v>
      </c>
      <c r="AG85">
        <v>38.192214</v>
      </c>
      <c r="AH85">
        <v>149.51025300000001</v>
      </c>
      <c r="AI85">
        <v>9.8428360000000001</v>
      </c>
      <c r="AJ85">
        <v>0</v>
      </c>
      <c r="AK85">
        <v>49.182189000000001</v>
      </c>
      <c r="AL85">
        <v>81.422792000000001</v>
      </c>
      <c r="AM85">
        <v>15.274611999999999</v>
      </c>
      <c r="AN85">
        <v>0.96143599999999996</v>
      </c>
      <c r="AO85">
        <v>26.994344999999999</v>
      </c>
      <c r="AP85">
        <v>11.390396000000001</v>
      </c>
      <c r="AQ85">
        <v>64.786428000000001</v>
      </c>
      <c r="AR85">
        <v>45.348179999999999</v>
      </c>
      <c r="AS85">
        <v>30.553191000000002</v>
      </c>
      <c r="AT85">
        <v>14.497477999999999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91.82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3192.7928599999996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663.77267700000004</v>
      </c>
      <c r="L86">
        <v>527.49395400000003</v>
      </c>
      <c r="M86">
        <v>86.018500000000003</v>
      </c>
      <c r="N86">
        <v>114.167812</v>
      </c>
      <c r="O86">
        <v>119.52282599999999</v>
      </c>
      <c r="P86">
        <v>134.64553100000001</v>
      </c>
      <c r="Q86">
        <v>18.211760000000002</v>
      </c>
      <c r="R86">
        <v>40.970032000000003</v>
      </c>
      <c r="S86">
        <v>25.506032000000001</v>
      </c>
      <c r="T86">
        <v>0</v>
      </c>
      <c r="U86">
        <v>400.13099999999997</v>
      </c>
      <c r="V86">
        <v>13.772625</v>
      </c>
      <c r="W86">
        <v>31.092402</v>
      </c>
      <c r="X86">
        <v>142.57385199999999</v>
      </c>
      <c r="Y86">
        <v>0</v>
      </c>
      <c r="Z86">
        <v>7.3899559999999997</v>
      </c>
      <c r="AA86">
        <v>41.230890000000002</v>
      </c>
      <c r="AB86">
        <v>38.186531000000002</v>
      </c>
      <c r="AC86">
        <v>28.089203999999999</v>
      </c>
      <c r="AD86">
        <v>35.365878000000002</v>
      </c>
      <c r="AE86">
        <v>47.780431</v>
      </c>
      <c r="AF86">
        <v>34.306883999999997</v>
      </c>
      <c r="AG86">
        <v>38.192214</v>
      </c>
      <c r="AH86">
        <v>147.816993</v>
      </c>
      <c r="AI86">
        <v>3.0758860000000001</v>
      </c>
      <c r="AJ86">
        <v>0</v>
      </c>
      <c r="AK86">
        <v>49.182189000000001</v>
      </c>
      <c r="AL86">
        <v>81.422792000000001</v>
      </c>
      <c r="AM86">
        <v>15.274611999999999</v>
      </c>
      <c r="AN86">
        <v>0.96143599999999996</v>
      </c>
      <c r="AO86">
        <v>26.994344999999999</v>
      </c>
      <c r="AP86">
        <v>11.390396000000001</v>
      </c>
      <c r="AQ86">
        <v>64.786428000000001</v>
      </c>
      <c r="AR86">
        <v>45.348179999999999</v>
      </c>
      <c r="AS86">
        <v>30.553191000000002</v>
      </c>
      <c r="AT86">
        <v>14.497477999999999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91.82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3171.5449169999997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663.77267700000004</v>
      </c>
      <c r="L87">
        <v>527.49395400000003</v>
      </c>
      <c r="M87">
        <v>86.018500000000003</v>
      </c>
      <c r="N87">
        <v>114.167812</v>
      </c>
      <c r="O87">
        <v>119.52282599999999</v>
      </c>
      <c r="P87">
        <v>134.64553100000001</v>
      </c>
      <c r="Q87">
        <v>18.208860000000001</v>
      </c>
      <c r="R87">
        <v>40.970032000000003</v>
      </c>
      <c r="S87">
        <v>25.506032000000001</v>
      </c>
      <c r="T87">
        <v>0</v>
      </c>
      <c r="U87">
        <v>400.13099999999997</v>
      </c>
      <c r="V87">
        <v>13.772625</v>
      </c>
      <c r="W87">
        <v>31.092402</v>
      </c>
      <c r="X87">
        <v>142.57385199999999</v>
      </c>
      <c r="Y87">
        <v>0</v>
      </c>
      <c r="Z87">
        <v>7.3899559999999997</v>
      </c>
      <c r="AA87">
        <v>41.230890000000002</v>
      </c>
      <c r="AB87">
        <v>38.186531000000002</v>
      </c>
      <c r="AC87">
        <v>28.089203999999999</v>
      </c>
      <c r="AD87">
        <v>35.365878000000002</v>
      </c>
      <c r="AE87">
        <v>47.780431</v>
      </c>
      <c r="AF87">
        <v>34.306883999999997</v>
      </c>
      <c r="AG87">
        <v>38.192214</v>
      </c>
      <c r="AH87">
        <v>147.816993</v>
      </c>
      <c r="AI87">
        <v>3.0758860000000001</v>
      </c>
      <c r="AJ87">
        <v>0</v>
      </c>
      <c r="AK87">
        <v>49.182189000000001</v>
      </c>
      <c r="AL87">
        <v>81.422792000000001</v>
      </c>
      <c r="AM87">
        <v>15.274611999999999</v>
      </c>
      <c r="AN87">
        <v>0.96143599999999996</v>
      </c>
      <c r="AO87">
        <v>26.994344999999999</v>
      </c>
      <c r="AP87">
        <v>11.390396000000001</v>
      </c>
      <c r="AQ87">
        <v>64.786428000000001</v>
      </c>
      <c r="AR87">
        <v>45.348179999999999</v>
      </c>
      <c r="AS87">
        <v>30.553191000000002</v>
      </c>
      <c r="AT87">
        <v>14.497477999999999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72.489999999999995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3152.2120169999994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663.77267700000004</v>
      </c>
      <c r="L88">
        <v>527.49395400000003</v>
      </c>
      <c r="M88">
        <v>86.018500000000003</v>
      </c>
      <c r="N88">
        <v>114.167812</v>
      </c>
      <c r="O88">
        <v>119.52282599999999</v>
      </c>
      <c r="P88">
        <v>134.64553100000001</v>
      </c>
      <c r="Q88">
        <v>18.208860000000001</v>
      </c>
      <c r="R88">
        <v>40.970032000000003</v>
      </c>
      <c r="S88">
        <v>25.506032000000001</v>
      </c>
      <c r="T88">
        <v>0</v>
      </c>
      <c r="U88">
        <v>400.13099999999997</v>
      </c>
      <c r="V88">
        <v>13.772625</v>
      </c>
      <c r="W88">
        <v>31.092402</v>
      </c>
      <c r="X88">
        <v>142.57385199999999</v>
      </c>
      <c r="Y88">
        <v>0</v>
      </c>
      <c r="Z88">
        <v>7.3899559999999997</v>
      </c>
      <c r="AA88">
        <v>41.230890000000002</v>
      </c>
      <c r="AB88">
        <v>38.186531000000002</v>
      </c>
      <c r="AC88">
        <v>28.089203999999999</v>
      </c>
      <c r="AD88">
        <v>35.365878000000002</v>
      </c>
      <c r="AE88">
        <v>47.780431</v>
      </c>
      <c r="AF88">
        <v>34.306883999999997</v>
      </c>
      <c r="AG88">
        <v>38.192214</v>
      </c>
      <c r="AH88">
        <v>147.816993</v>
      </c>
      <c r="AI88">
        <v>3.0758860000000001</v>
      </c>
      <c r="AJ88">
        <v>0</v>
      </c>
      <c r="AK88">
        <v>49.182189000000001</v>
      </c>
      <c r="AL88">
        <v>81.422792000000001</v>
      </c>
      <c r="AM88">
        <v>15.274611999999999</v>
      </c>
      <c r="AN88">
        <v>0.96143599999999996</v>
      </c>
      <c r="AO88">
        <v>26.994344999999999</v>
      </c>
      <c r="AP88">
        <v>11.390396000000001</v>
      </c>
      <c r="AQ88">
        <v>64.786428000000001</v>
      </c>
      <c r="AR88">
        <v>45.348179999999999</v>
      </c>
      <c r="AS88">
        <v>30.553191000000002</v>
      </c>
      <c r="AT88">
        <v>14.497477999999999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72.489999999999995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3152.2120169999994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663.77267700000004</v>
      </c>
      <c r="L89">
        <v>526.40915399999994</v>
      </c>
      <c r="M89">
        <v>86.018500000000003</v>
      </c>
      <c r="N89">
        <v>114.167812</v>
      </c>
      <c r="O89">
        <v>119.52282599999999</v>
      </c>
      <c r="P89">
        <v>134.64553100000001</v>
      </c>
      <c r="Q89">
        <v>18.208860000000001</v>
      </c>
      <c r="R89">
        <v>40.970032000000003</v>
      </c>
      <c r="S89">
        <v>25.506032000000001</v>
      </c>
      <c r="T89">
        <v>0</v>
      </c>
      <c r="U89">
        <v>400.13099999999997</v>
      </c>
      <c r="V89">
        <v>13.772625</v>
      </c>
      <c r="W89">
        <v>31.092402</v>
      </c>
      <c r="X89">
        <v>142.57385199999999</v>
      </c>
      <c r="Y89">
        <v>0</v>
      </c>
      <c r="Z89">
        <v>19.002742999999999</v>
      </c>
      <c r="AA89">
        <v>41.230890000000002</v>
      </c>
      <c r="AB89">
        <v>38.186531000000002</v>
      </c>
      <c r="AC89">
        <v>28.089203999999999</v>
      </c>
      <c r="AD89">
        <v>35.365878000000002</v>
      </c>
      <c r="AE89">
        <v>47.780431</v>
      </c>
      <c r="AF89">
        <v>34.306883999999997</v>
      </c>
      <c r="AG89">
        <v>38.192214</v>
      </c>
      <c r="AH89">
        <v>147.816993</v>
      </c>
      <c r="AI89">
        <v>3.0758860000000001</v>
      </c>
      <c r="AJ89">
        <v>0</v>
      </c>
      <c r="AK89">
        <v>49.182189000000001</v>
      </c>
      <c r="AL89">
        <v>81.422792000000001</v>
      </c>
      <c r="AM89">
        <v>15.274611999999999</v>
      </c>
      <c r="AN89">
        <v>0.96143599999999996</v>
      </c>
      <c r="AO89">
        <v>26.994344999999999</v>
      </c>
      <c r="AP89">
        <v>11.390396000000001</v>
      </c>
      <c r="AQ89">
        <v>64.786428000000001</v>
      </c>
      <c r="AR89">
        <v>45.348179999999999</v>
      </c>
      <c r="AS89">
        <v>30.553191000000002</v>
      </c>
      <c r="AT89">
        <v>14.497477999999999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72.489999999999995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3162.7400039999993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663.77267700000004</v>
      </c>
      <c r="L90">
        <v>526.40915399999994</v>
      </c>
      <c r="M90">
        <v>86.018500000000003</v>
      </c>
      <c r="N90">
        <v>114.167812</v>
      </c>
      <c r="O90">
        <v>119.52282599999999</v>
      </c>
      <c r="P90">
        <v>134.64553100000001</v>
      </c>
      <c r="Q90">
        <v>18.208860000000001</v>
      </c>
      <c r="R90">
        <v>40.970032000000003</v>
      </c>
      <c r="S90">
        <v>25.506032000000001</v>
      </c>
      <c r="T90">
        <v>0</v>
      </c>
      <c r="U90">
        <v>400.13099999999997</v>
      </c>
      <c r="V90">
        <v>13.772625</v>
      </c>
      <c r="W90">
        <v>31.092402</v>
      </c>
      <c r="X90">
        <v>142.57385199999999</v>
      </c>
      <c r="Y90">
        <v>0</v>
      </c>
      <c r="Z90">
        <v>19.002742999999999</v>
      </c>
      <c r="AA90">
        <v>41.230890000000002</v>
      </c>
      <c r="AB90">
        <v>38.779169000000003</v>
      </c>
      <c r="AC90">
        <v>29.537786000000001</v>
      </c>
      <c r="AD90">
        <v>36.259601000000004</v>
      </c>
      <c r="AE90">
        <v>47.780431</v>
      </c>
      <c r="AF90">
        <v>38.881135</v>
      </c>
      <c r="AG90">
        <v>38.192214</v>
      </c>
      <c r="AH90">
        <v>149.51025300000001</v>
      </c>
      <c r="AI90">
        <v>3.0758860000000001</v>
      </c>
      <c r="AJ90">
        <v>0</v>
      </c>
      <c r="AK90">
        <v>49.182189000000001</v>
      </c>
      <c r="AL90">
        <v>81.422792000000001</v>
      </c>
      <c r="AM90">
        <v>15.274611999999999</v>
      </c>
      <c r="AN90">
        <v>0.96143599999999996</v>
      </c>
      <c r="AO90">
        <v>26.994344999999999</v>
      </c>
      <c r="AP90">
        <v>11.390396000000001</v>
      </c>
      <c r="AQ90">
        <v>64.786428000000001</v>
      </c>
      <c r="AR90">
        <v>45.348179999999999</v>
      </c>
      <c r="AS90">
        <v>30.553191000000002</v>
      </c>
      <c r="AT90">
        <v>14.497477999999999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72.489999999999995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3171.9424579999995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663.77267700000004</v>
      </c>
      <c r="L91">
        <v>526.40915399999994</v>
      </c>
      <c r="M91">
        <v>86.018500000000003</v>
      </c>
      <c r="N91">
        <v>114.167812</v>
      </c>
      <c r="O91">
        <v>119.52282599999999</v>
      </c>
      <c r="P91">
        <v>134.64553100000001</v>
      </c>
      <c r="Q91">
        <v>18.208860000000001</v>
      </c>
      <c r="R91">
        <v>40.970032000000003</v>
      </c>
      <c r="S91">
        <v>25.506032000000001</v>
      </c>
      <c r="T91">
        <v>0</v>
      </c>
      <c r="U91">
        <v>400.13099999999997</v>
      </c>
      <c r="V91">
        <v>13.772625</v>
      </c>
      <c r="W91">
        <v>31.092402</v>
      </c>
      <c r="X91">
        <v>142.57385199999999</v>
      </c>
      <c r="Y91">
        <v>0</v>
      </c>
      <c r="Z91">
        <v>19.002742999999999</v>
      </c>
      <c r="AA91">
        <v>41.230890000000002</v>
      </c>
      <c r="AB91">
        <v>38.779169000000003</v>
      </c>
      <c r="AC91">
        <v>29.537786000000001</v>
      </c>
      <c r="AD91">
        <v>36.259601000000004</v>
      </c>
      <c r="AE91">
        <v>47.780431</v>
      </c>
      <c r="AF91">
        <v>38.881135</v>
      </c>
      <c r="AG91">
        <v>38.192214</v>
      </c>
      <c r="AH91">
        <v>149.51025300000001</v>
      </c>
      <c r="AI91">
        <v>3.0758860000000001</v>
      </c>
      <c r="AJ91">
        <v>0</v>
      </c>
      <c r="AK91">
        <v>49.182189000000001</v>
      </c>
      <c r="AL91">
        <v>81.422792000000001</v>
      </c>
      <c r="AM91">
        <v>15.274611999999999</v>
      </c>
      <c r="AN91">
        <v>0.96143599999999996</v>
      </c>
      <c r="AO91">
        <v>26.994344999999999</v>
      </c>
      <c r="AP91">
        <v>11.390396000000001</v>
      </c>
      <c r="AQ91">
        <v>64.786428000000001</v>
      </c>
      <c r="AR91">
        <v>45.348179999999999</v>
      </c>
      <c r="AS91">
        <v>30.553191000000002</v>
      </c>
      <c r="AT91">
        <v>14.497477999999999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62.82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3162.2724579999999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663.77267700000004</v>
      </c>
      <c r="L92">
        <v>526.40915399999994</v>
      </c>
      <c r="M92">
        <v>86.018500000000003</v>
      </c>
      <c r="N92">
        <v>114.167812</v>
      </c>
      <c r="O92">
        <v>119.52282599999999</v>
      </c>
      <c r="P92">
        <v>134.64553100000001</v>
      </c>
      <c r="Q92">
        <v>18.208860000000001</v>
      </c>
      <c r="R92">
        <v>40.970032000000003</v>
      </c>
      <c r="S92">
        <v>25.506032000000001</v>
      </c>
      <c r="T92">
        <v>0</v>
      </c>
      <c r="U92">
        <v>400.13099999999997</v>
      </c>
      <c r="V92">
        <v>13.772625</v>
      </c>
      <c r="W92">
        <v>31.092402</v>
      </c>
      <c r="X92">
        <v>142.57385199999999</v>
      </c>
      <c r="Y92">
        <v>0</v>
      </c>
      <c r="Z92">
        <v>19.002742999999999</v>
      </c>
      <c r="AA92">
        <v>41.230890000000002</v>
      </c>
      <c r="AB92">
        <v>38.779169000000003</v>
      </c>
      <c r="AC92">
        <v>29.537786000000001</v>
      </c>
      <c r="AD92">
        <v>36.259601000000004</v>
      </c>
      <c r="AE92">
        <v>47.780431</v>
      </c>
      <c r="AF92">
        <v>38.881135</v>
      </c>
      <c r="AG92">
        <v>38.192214</v>
      </c>
      <c r="AH92">
        <v>149.51025300000001</v>
      </c>
      <c r="AI92">
        <v>3.0758860000000001</v>
      </c>
      <c r="AJ92">
        <v>0</v>
      </c>
      <c r="AK92">
        <v>49.182189000000001</v>
      </c>
      <c r="AL92">
        <v>81.422792000000001</v>
      </c>
      <c r="AM92">
        <v>15.274611999999999</v>
      </c>
      <c r="AN92">
        <v>0.96143599999999996</v>
      </c>
      <c r="AO92">
        <v>26.994344999999999</v>
      </c>
      <c r="AP92">
        <v>11.390396000000001</v>
      </c>
      <c r="AQ92">
        <v>64.786428000000001</v>
      </c>
      <c r="AR92">
        <v>45.348179999999999</v>
      </c>
      <c r="AS92">
        <v>30.553191000000002</v>
      </c>
      <c r="AT92">
        <v>14.497477999999999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62.82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3162.2724579999999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663.77267700000004</v>
      </c>
      <c r="L93">
        <v>555.40415399999995</v>
      </c>
      <c r="M93">
        <v>86.018500000000003</v>
      </c>
      <c r="N93">
        <v>114.167812</v>
      </c>
      <c r="O93">
        <v>119.52282599999999</v>
      </c>
      <c r="P93">
        <v>134.64553100000001</v>
      </c>
      <c r="Q93">
        <v>18.208860000000001</v>
      </c>
      <c r="R93">
        <v>40.970032000000003</v>
      </c>
      <c r="S93">
        <v>25.506032000000001</v>
      </c>
      <c r="T93">
        <v>0</v>
      </c>
      <c r="U93">
        <v>400.13099999999997</v>
      </c>
      <c r="V93">
        <v>13.772625</v>
      </c>
      <c r="W93">
        <v>31.092402</v>
      </c>
      <c r="X93">
        <v>142.57385199999999</v>
      </c>
      <c r="Y93">
        <v>0</v>
      </c>
      <c r="Z93">
        <v>19.002742999999999</v>
      </c>
      <c r="AA93">
        <v>41.230890000000002</v>
      </c>
      <c r="AB93">
        <v>38.779169000000003</v>
      </c>
      <c r="AC93">
        <v>29.537786000000001</v>
      </c>
      <c r="AD93">
        <v>36.259601000000004</v>
      </c>
      <c r="AE93">
        <v>47.780431</v>
      </c>
      <c r="AF93">
        <v>38.881135</v>
      </c>
      <c r="AG93">
        <v>38.192214</v>
      </c>
      <c r="AH93">
        <v>149.51025300000001</v>
      </c>
      <c r="AI93">
        <v>3.0758860000000001</v>
      </c>
      <c r="AJ93">
        <v>0</v>
      </c>
      <c r="AK93">
        <v>49.182189000000001</v>
      </c>
      <c r="AL93">
        <v>81.422792000000001</v>
      </c>
      <c r="AM93">
        <v>15.274611999999999</v>
      </c>
      <c r="AN93">
        <v>0.96143599999999996</v>
      </c>
      <c r="AO93">
        <v>26.994344999999999</v>
      </c>
      <c r="AP93">
        <v>11.390396000000001</v>
      </c>
      <c r="AQ93">
        <v>64.786428000000001</v>
      </c>
      <c r="AR93">
        <v>45.348179999999999</v>
      </c>
      <c r="AS93">
        <v>30.553191000000002</v>
      </c>
      <c r="AT93">
        <v>14.497477999999999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62.82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3191.2674579999998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663.77267700000004</v>
      </c>
      <c r="L94">
        <v>555.40415399999995</v>
      </c>
      <c r="M94">
        <v>86.018500000000003</v>
      </c>
      <c r="N94">
        <v>114.167812</v>
      </c>
      <c r="O94">
        <v>119.52282599999999</v>
      </c>
      <c r="P94">
        <v>134.64553100000001</v>
      </c>
      <c r="Q94">
        <v>18.208860000000001</v>
      </c>
      <c r="R94">
        <v>40.970032000000003</v>
      </c>
      <c r="S94">
        <v>25.506032000000001</v>
      </c>
      <c r="T94">
        <v>0</v>
      </c>
      <c r="U94">
        <v>400.13099999999997</v>
      </c>
      <c r="V94">
        <v>13.772625</v>
      </c>
      <c r="W94">
        <v>31.092402</v>
      </c>
      <c r="X94">
        <v>142.57385199999999</v>
      </c>
      <c r="Y94">
        <v>0</v>
      </c>
      <c r="Z94">
        <v>19.002742999999999</v>
      </c>
      <c r="AA94">
        <v>41.230890000000002</v>
      </c>
      <c r="AB94">
        <v>38.779169000000003</v>
      </c>
      <c r="AC94">
        <v>29.537786000000001</v>
      </c>
      <c r="AD94">
        <v>36.259601000000004</v>
      </c>
      <c r="AE94">
        <v>47.780431</v>
      </c>
      <c r="AF94">
        <v>38.881135</v>
      </c>
      <c r="AG94">
        <v>38.192214</v>
      </c>
      <c r="AH94">
        <v>149.51025300000001</v>
      </c>
      <c r="AI94">
        <v>3.0758860000000001</v>
      </c>
      <c r="AJ94">
        <v>0</v>
      </c>
      <c r="AK94">
        <v>49.182189000000001</v>
      </c>
      <c r="AL94">
        <v>81.422792000000001</v>
      </c>
      <c r="AM94">
        <v>15.274611999999999</v>
      </c>
      <c r="AN94">
        <v>0.96143599999999996</v>
      </c>
      <c r="AO94">
        <v>26.994344999999999</v>
      </c>
      <c r="AP94">
        <v>11.390396000000001</v>
      </c>
      <c r="AQ94">
        <v>64.786428000000001</v>
      </c>
      <c r="AR94">
        <v>45.348179999999999</v>
      </c>
      <c r="AS94">
        <v>30.553191000000002</v>
      </c>
      <c r="AT94">
        <v>14.497477999999999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62.82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3191.2674579999998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663.77267700000004</v>
      </c>
      <c r="L95">
        <v>555.40415399999995</v>
      </c>
      <c r="M95">
        <v>86.018500000000003</v>
      </c>
      <c r="N95">
        <v>114.167812</v>
      </c>
      <c r="O95">
        <v>119.52282599999999</v>
      </c>
      <c r="P95">
        <v>134.64553100000001</v>
      </c>
      <c r="Q95">
        <v>18.208860000000001</v>
      </c>
      <c r="R95">
        <v>40.970032000000003</v>
      </c>
      <c r="S95">
        <v>25.506032000000001</v>
      </c>
      <c r="T95">
        <v>0</v>
      </c>
      <c r="U95">
        <v>400.13099999999997</v>
      </c>
      <c r="V95">
        <v>13.772625</v>
      </c>
      <c r="W95">
        <v>31.092402</v>
      </c>
      <c r="X95">
        <v>142.57385199999999</v>
      </c>
      <c r="Y95">
        <v>0</v>
      </c>
      <c r="Z95">
        <v>19.002742999999999</v>
      </c>
      <c r="AA95">
        <v>41.230890000000002</v>
      </c>
      <c r="AB95">
        <v>38.186531000000002</v>
      </c>
      <c r="AC95">
        <v>28.089203999999999</v>
      </c>
      <c r="AD95">
        <v>35.365878000000002</v>
      </c>
      <c r="AE95">
        <v>47.780431</v>
      </c>
      <c r="AF95">
        <v>34.306883999999997</v>
      </c>
      <c r="AG95">
        <v>38.192214</v>
      </c>
      <c r="AH95">
        <v>147.816993</v>
      </c>
      <c r="AI95">
        <v>15.379431</v>
      </c>
      <c r="AJ95">
        <v>0</v>
      </c>
      <c r="AK95">
        <v>49.182189000000001</v>
      </c>
      <c r="AL95">
        <v>81.422792000000001</v>
      </c>
      <c r="AM95">
        <v>15.274611999999999</v>
      </c>
      <c r="AN95">
        <v>0.96143599999999996</v>
      </c>
      <c r="AO95">
        <v>26.994344999999999</v>
      </c>
      <c r="AP95">
        <v>11.390396000000001</v>
      </c>
      <c r="AQ95">
        <v>64.786428000000001</v>
      </c>
      <c r="AR95">
        <v>45.348179999999999</v>
      </c>
      <c r="AS95">
        <v>30.553191000000002</v>
      </c>
      <c r="AT95">
        <v>14.497477999999999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62.82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3194.3685489999993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663.77267700000004</v>
      </c>
      <c r="L96">
        <v>555.40415399999995</v>
      </c>
      <c r="M96">
        <v>86.018500000000003</v>
      </c>
      <c r="N96">
        <v>114.167812</v>
      </c>
      <c r="O96">
        <v>119.52282599999999</v>
      </c>
      <c r="P96">
        <v>134.64553100000001</v>
      </c>
      <c r="Q96">
        <v>18.208860000000001</v>
      </c>
      <c r="R96">
        <v>40.970032000000003</v>
      </c>
      <c r="S96">
        <v>25.506032000000001</v>
      </c>
      <c r="T96">
        <v>0</v>
      </c>
      <c r="U96">
        <v>400.13099999999997</v>
      </c>
      <c r="V96">
        <v>13.772625</v>
      </c>
      <c r="W96">
        <v>31.092402</v>
      </c>
      <c r="X96">
        <v>142.57385199999999</v>
      </c>
      <c r="Y96">
        <v>0</v>
      </c>
      <c r="Z96">
        <v>19.002742999999999</v>
      </c>
      <c r="AA96">
        <v>41.230890000000002</v>
      </c>
      <c r="AB96">
        <v>38.186531000000002</v>
      </c>
      <c r="AC96">
        <v>28.089203999999999</v>
      </c>
      <c r="AD96">
        <v>35.365878000000002</v>
      </c>
      <c r="AE96">
        <v>47.780431</v>
      </c>
      <c r="AF96">
        <v>34.306883999999997</v>
      </c>
      <c r="AG96">
        <v>38.192214</v>
      </c>
      <c r="AH96">
        <v>147.816993</v>
      </c>
      <c r="AI96">
        <v>15.379431</v>
      </c>
      <c r="AJ96">
        <v>0</v>
      </c>
      <c r="AK96">
        <v>49.182189000000001</v>
      </c>
      <c r="AL96">
        <v>81.422792000000001</v>
      </c>
      <c r="AM96">
        <v>15.274611999999999</v>
      </c>
      <c r="AN96">
        <v>0.96143599999999996</v>
      </c>
      <c r="AO96">
        <v>26.994344999999999</v>
      </c>
      <c r="AP96">
        <v>11.390396000000001</v>
      </c>
      <c r="AQ96">
        <v>64.786428000000001</v>
      </c>
      <c r="AR96">
        <v>45.348179999999999</v>
      </c>
      <c r="AS96">
        <v>30.553191000000002</v>
      </c>
      <c r="AT96">
        <v>14.497477999999999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62.82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3194.3685489999993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663.77267700000004</v>
      </c>
      <c r="L97">
        <v>536.07415400000002</v>
      </c>
      <c r="M97">
        <v>86.018500000000003</v>
      </c>
      <c r="N97">
        <v>114.167812</v>
      </c>
      <c r="O97">
        <v>119.52282599999999</v>
      </c>
      <c r="P97">
        <v>134.64553100000001</v>
      </c>
      <c r="Q97">
        <v>18.208860000000001</v>
      </c>
      <c r="R97">
        <v>40.970032000000003</v>
      </c>
      <c r="S97">
        <v>25.506032000000001</v>
      </c>
      <c r="T97">
        <v>0</v>
      </c>
      <c r="U97">
        <v>400.13099999999997</v>
      </c>
      <c r="V97">
        <v>13.772625</v>
      </c>
      <c r="W97">
        <v>31.092402</v>
      </c>
      <c r="X97">
        <v>142.57385199999999</v>
      </c>
      <c r="Y97">
        <v>0</v>
      </c>
      <c r="Z97">
        <v>19.002742999999999</v>
      </c>
      <c r="AA97">
        <v>41.230890000000002</v>
      </c>
      <c r="AB97">
        <v>38.186531000000002</v>
      </c>
      <c r="AC97">
        <v>28.089203999999999</v>
      </c>
      <c r="AD97">
        <v>35.365878000000002</v>
      </c>
      <c r="AE97">
        <v>47.780431</v>
      </c>
      <c r="AF97">
        <v>34.306883999999997</v>
      </c>
      <c r="AG97">
        <v>38.192214</v>
      </c>
      <c r="AH97">
        <v>147.816993</v>
      </c>
      <c r="AI97">
        <v>18.455317999999998</v>
      </c>
      <c r="AJ97">
        <v>0</v>
      </c>
      <c r="AK97">
        <v>49.182189000000001</v>
      </c>
      <c r="AL97">
        <v>81.422792000000001</v>
      </c>
      <c r="AM97">
        <v>15.274611999999999</v>
      </c>
      <c r="AN97">
        <v>0.96143599999999996</v>
      </c>
      <c r="AO97">
        <v>26.994344999999999</v>
      </c>
      <c r="AP97">
        <v>11.390396000000001</v>
      </c>
      <c r="AQ97">
        <v>64.786428000000001</v>
      </c>
      <c r="AR97">
        <v>45.348179999999999</v>
      </c>
      <c r="AS97">
        <v>30.553191000000002</v>
      </c>
      <c r="AT97">
        <v>14.497477999999999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62.82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3178.1144359999994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663.77267700000004</v>
      </c>
      <c r="L98">
        <v>536.07415400000002</v>
      </c>
      <c r="M98">
        <v>86.018500000000003</v>
      </c>
      <c r="N98">
        <v>114.167812</v>
      </c>
      <c r="O98">
        <v>119.52282599999999</v>
      </c>
      <c r="P98">
        <v>134.64553100000001</v>
      </c>
      <c r="Q98">
        <v>18.208860000000001</v>
      </c>
      <c r="R98">
        <v>40.970032000000003</v>
      </c>
      <c r="S98">
        <v>25.506032000000001</v>
      </c>
      <c r="T98">
        <v>0</v>
      </c>
      <c r="U98">
        <v>400.13099999999997</v>
      </c>
      <c r="V98">
        <v>13.772625</v>
      </c>
      <c r="W98">
        <v>31.092402</v>
      </c>
      <c r="X98">
        <v>142.57385199999999</v>
      </c>
      <c r="Y98">
        <v>0</v>
      </c>
      <c r="Z98">
        <v>19.002742999999999</v>
      </c>
      <c r="AA98">
        <v>41.230890000000002</v>
      </c>
      <c r="AB98">
        <v>38.186531000000002</v>
      </c>
      <c r="AC98">
        <v>28.089203999999999</v>
      </c>
      <c r="AD98">
        <v>35.365878000000002</v>
      </c>
      <c r="AE98">
        <v>47.780431</v>
      </c>
      <c r="AF98">
        <v>34.306883999999997</v>
      </c>
      <c r="AG98">
        <v>38.192214</v>
      </c>
      <c r="AH98">
        <v>147.816993</v>
      </c>
      <c r="AI98">
        <v>18.455317999999998</v>
      </c>
      <c r="AJ98">
        <v>0</v>
      </c>
      <c r="AK98">
        <v>49.182189000000001</v>
      </c>
      <c r="AL98">
        <v>81.422792000000001</v>
      </c>
      <c r="AM98">
        <v>15.274611999999999</v>
      </c>
      <c r="AN98">
        <v>0.96143599999999996</v>
      </c>
      <c r="AO98">
        <v>26.994344999999999</v>
      </c>
      <c r="AP98">
        <v>11.390396000000001</v>
      </c>
      <c r="AQ98">
        <v>64.786428000000001</v>
      </c>
      <c r="AR98">
        <v>45.348179999999999</v>
      </c>
      <c r="AS98">
        <v>30.553191000000002</v>
      </c>
      <c r="AT98">
        <v>14.497477999999999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62.82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3178.1144359999994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1.1962652499999999E-2</v>
      </c>
      <c r="H99">
        <f t="shared" si="2"/>
        <v>0</v>
      </c>
      <c r="I99">
        <f t="shared" si="2"/>
        <v>0</v>
      </c>
      <c r="J99">
        <f t="shared" si="2"/>
        <v>5.4402099999999991E-3</v>
      </c>
      <c r="K99">
        <f t="shared" si="2"/>
        <v>7.9494467490000043</v>
      </c>
      <c r="L99">
        <f t="shared" si="2"/>
        <v>9.0726648265000129</v>
      </c>
      <c r="M99">
        <f t="shared" si="2"/>
        <v>2.104238276999999</v>
      </c>
      <c r="N99">
        <f t="shared" si="2"/>
        <v>2.7400274879999955</v>
      </c>
      <c r="O99">
        <f t="shared" si="2"/>
        <v>2.7854304822500042</v>
      </c>
      <c r="P99">
        <f t="shared" si="2"/>
        <v>3.231446840000002</v>
      </c>
      <c r="Q99">
        <f t="shared" si="2"/>
        <v>0.33551518774999972</v>
      </c>
      <c r="R99">
        <f t="shared" si="2"/>
        <v>0.76541616550000102</v>
      </c>
      <c r="S99">
        <f t="shared" si="2"/>
        <v>0.4584490084999997</v>
      </c>
      <c r="T99">
        <f t="shared" si="2"/>
        <v>0</v>
      </c>
      <c r="U99">
        <f t="shared" si="2"/>
        <v>9.4735968745000019</v>
      </c>
      <c r="V99">
        <f t="shared" si="2"/>
        <v>0.25144490549999943</v>
      </c>
      <c r="W99">
        <f t="shared" si="2"/>
        <v>0.62251051900000109</v>
      </c>
      <c r="X99">
        <f t="shared" si="2"/>
        <v>2.8246139854999956</v>
      </c>
      <c r="Y99">
        <f t="shared" si="2"/>
        <v>0</v>
      </c>
      <c r="Z99">
        <f t="shared" si="2"/>
        <v>0.19293063325000004</v>
      </c>
      <c r="AA99">
        <f t="shared" si="2"/>
        <v>0.98954135999999826</v>
      </c>
      <c r="AB99">
        <f t="shared" si="2"/>
        <v>0.89568286199999947</v>
      </c>
      <c r="AC99">
        <f t="shared" si="2"/>
        <v>0.6784866420000002</v>
      </c>
      <c r="AD99">
        <f t="shared" si="2"/>
        <v>0.8402907097500012</v>
      </c>
      <c r="AE99">
        <f t="shared" si="2"/>
        <v>1.114658480000001</v>
      </c>
      <c r="AF99">
        <f t="shared" si="2"/>
        <v>0.8451882055000014</v>
      </c>
      <c r="AG99">
        <f t="shared" si="2"/>
        <v>0.91661313600000116</v>
      </c>
      <c r="AH99">
        <f t="shared" si="2"/>
        <v>3.5526876120000055</v>
      </c>
      <c r="AI99">
        <f t="shared" si="2"/>
        <v>0.28371974600000022</v>
      </c>
      <c r="AJ99">
        <f t="shared" si="2"/>
        <v>0</v>
      </c>
      <c r="AK99">
        <f t="shared" si="2"/>
        <v>1.1803725360000019</v>
      </c>
      <c r="AL99">
        <f t="shared" si="2"/>
        <v>1.9504970300000029</v>
      </c>
      <c r="AM99">
        <f t="shared" si="2"/>
        <v>0.36659068799999989</v>
      </c>
      <c r="AN99">
        <f t="shared" si="2"/>
        <v>2.2898813000000035E-2</v>
      </c>
      <c r="AO99">
        <f t="shared" si="2"/>
        <v>0.61163502750000098</v>
      </c>
      <c r="AP99">
        <f t="shared" si="2"/>
        <v>0.27596948400000021</v>
      </c>
      <c r="AQ99">
        <f t="shared" si="2"/>
        <v>1.5490288800000029</v>
      </c>
      <c r="AR99">
        <f t="shared" si="2"/>
        <v>1.1027610359999991</v>
      </c>
      <c r="AS99">
        <f t="shared" si="2"/>
        <v>0.7353568029999995</v>
      </c>
      <c r="AT99">
        <f t="shared" si="2"/>
        <v>0.34344772000000001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2.0196699999999979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63.100231575499983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45138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45138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517</v>
      </c>
      <c r="AK1" s="150" t="s">
        <v>519</v>
      </c>
      <c r="AL1" s="150" t="s">
        <v>518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517</v>
      </c>
      <c r="AK2" t="s">
        <v>519</v>
      </c>
      <c r="AL2" t="s">
        <v>518</v>
      </c>
    </row>
    <row r="3" spans="1:38">
      <c r="A3" t="s">
        <v>45</v>
      </c>
      <c r="B3" s="34">
        <v>261.52999999999997</v>
      </c>
      <c r="C3" s="34">
        <v>74.11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116.02</v>
      </c>
      <c r="N3">
        <v>133.38</v>
      </c>
      <c r="O3">
        <v>0</v>
      </c>
      <c r="P3">
        <v>10.34</v>
      </c>
      <c r="Q3">
        <v>22.45</v>
      </c>
      <c r="R3" s="93">
        <v>0</v>
      </c>
      <c r="S3" s="93">
        <v>0</v>
      </c>
      <c r="T3" s="93">
        <v>0</v>
      </c>
      <c r="U3">
        <v>9.99</v>
      </c>
      <c r="V3">
        <v>0</v>
      </c>
      <c r="W3">
        <v>11.9</v>
      </c>
      <c r="X3">
        <v>75.91</v>
      </c>
      <c r="Y3">
        <v>25.3</v>
      </c>
      <c r="Z3">
        <v>25.31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19.88</v>
      </c>
      <c r="AH3">
        <v>61.88</v>
      </c>
      <c r="AI3">
        <v>61.88</v>
      </c>
      <c r="AJ3">
        <v>30.89</v>
      </c>
      <c r="AK3">
        <v>0</v>
      </c>
      <c r="AL3">
        <v>0</v>
      </c>
    </row>
    <row r="4" spans="1:38">
      <c r="A4" t="s">
        <v>46</v>
      </c>
      <c r="B4" s="34">
        <v>261.52999999999997</v>
      </c>
      <c r="C4" s="34">
        <v>74.11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116.02</v>
      </c>
      <c r="N4">
        <v>133.38</v>
      </c>
      <c r="O4">
        <v>0</v>
      </c>
      <c r="P4">
        <v>10.34</v>
      </c>
      <c r="Q4">
        <v>22.67</v>
      </c>
      <c r="R4" s="93">
        <v>0</v>
      </c>
      <c r="S4" s="93">
        <v>0</v>
      </c>
      <c r="T4" s="93">
        <v>0</v>
      </c>
      <c r="U4">
        <v>9.99</v>
      </c>
      <c r="V4">
        <v>0</v>
      </c>
      <c r="W4">
        <v>11.9</v>
      </c>
      <c r="X4">
        <v>76.709999999999994</v>
      </c>
      <c r="Y4">
        <v>25.57</v>
      </c>
      <c r="Z4">
        <v>25.57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20.54</v>
      </c>
      <c r="AH4">
        <v>62.07</v>
      </c>
      <c r="AI4">
        <v>62.07</v>
      </c>
      <c r="AJ4">
        <v>31.89</v>
      </c>
      <c r="AK4">
        <v>0</v>
      </c>
      <c r="AL4">
        <v>0</v>
      </c>
    </row>
    <row r="5" spans="1:38">
      <c r="A5" t="s">
        <v>47</v>
      </c>
      <c r="B5" s="34">
        <v>261.52999999999997</v>
      </c>
      <c r="C5" s="34">
        <v>74.11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116.02</v>
      </c>
      <c r="N5">
        <v>133.38</v>
      </c>
      <c r="O5">
        <v>0</v>
      </c>
      <c r="P5">
        <v>10.34</v>
      </c>
      <c r="Q5">
        <v>21.13</v>
      </c>
      <c r="R5" s="93">
        <v>0</v>
      </c>
      <c r="S5" s="93">
        <v>0</v>
      </c>
      <c r="T5" s="93">
        <v>0</v>
      </c>
      <c r="U5">
        <v>8.4600000000000009</v>
      </c>
      <c r="V5">
        <v>0</v>
      </c>
      <c r="W5">
        <v>11.9</v>
      </c>
      <c r="X5">
        <v>77.27</v>
      </c>
      <c r="Y5">
        <v>25.76</v>
      </c>
      <c r="Z5">
        <v>25.75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23.21</v>
      </c>
      <c r="AH5">
        <v>62.27</v>
      </c>
      <c r="AI5">
        <v>62.27</v>
      </c>
      <c r="AJ5">
        <v>31.89</v>
      </c>
      <c r="AK5">
        <v>0</v>
      </c>
      <c r="AL5">
        <v>0</v>
      </c>
    </row>
    <row r="6" spans="1:38">
      <c r="A6" t="s">
        <v>48</v>
      </c>
      <c r="B6" s="34">
        <v>261.52999999999997</v>
      </c>
      <c r="C6" s="34">
        <v>74.11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116.02</v>
      </c>
      <c r="N6">
        <v>133.38</v>
      </c>
      <c r="O6">
        <v>0</v>
      </c>
      <c r="P6">
        <v>10.34</v>
      </c>
      <c r="Q6">
        <v>21.19</v>
      </c>
      <c r="R6" s="93">
        <v>0</v>
      </c>
      <c r="S6" s="93">
        <v>0</v>
      </c>
      <c r="T6" s="93">
        <v>0</v>
      </c>
      <c r="U6">
        <v>8.4600000000000009</v>
      </c>
      <c r="V6">
        <v>0</v>
      </c>
      <c r="W6">
        <v>11.9</v>
      </c>
      <c r="X6">
        <v>77.86</v>
      </c>
      <c r="Y6">
        <v>25.95</v>
      </c>
      <c r="Z6">
        <v>25.97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23.81</v>
      </c>
      <c r="AH6">
        <v>62.47</v>
      </c>
      <c r="AI6">
        <v>62.47</v>
      </c>
      <c r="AJ6">
        <v>31.89</v>
      </c>
      <c r="AK6">
        <v>0</v>
      </c>
      <c r="AL6">
        <v>0</v>
      </c>
    </row>
    <row r="7" spans="1:38">
      <c r="A7" t="s">
        <v>49</v>
      </c>
      <c r="B7" s="34">
        <v>261.52999999999997</v>
      </c>
      <c r="C7" s="34">
        <v>74.11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116.02</v>
      </c>
      <c r="N7">
        <v>133.38</v>
      </c>
      <c r="O7">
        <v>0</v>
      </c>
      <c r="P7">
        <v>10.34</v>
      </c>
      <c r="Q7">
        <v>20.79</v>
      </c>
      <c r="R7" s="93">
        <v>0</v>
      </c>
      <c r="S7" s="93">
        <v>0</v>
      </c>
      <c r="T7" s="93">
        <v>0</v>
      </c>
      <c r="U7">
        <v>8.4600000000000009</v>
      </c>
      <c r="V7">
        <v>0</v>
      </c>
      <c r="W7">
        <v>11.9</v>
      </c>
      <c r="X7">
        <v>79.86</v>
      </c>
      <c r="Y7">
        <v>26.62</v>
      </c>
      <c r="Z7">
        <v>26.62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24.54</v>
      </c>
      <c r="AH7">
        <v>62.66</v>
      </c>
      <c r="AI7">
        <v>62.66</v>
      </c>
      <c r="AJ7">
        <v>31.89</v>
      </c>
      <c r="AK7">
        <v>0</v>
      </c>
      <c r="AL7">
        <v>0</v>
      </c>
    </row>
    <row r="8" spans="1:38">
      <c r="A8" t="s">
        <v>50</v>
      </c>
      <c r="B8" s="34">
        <v>261.52999999999997</v>
      </c>
      <c r="C8" s="34">
        <v>74.11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116.02</v>
      </c>
      <c r="N8">
        <v>133.38</v>
      </c>
      <c r="O8">
        <v>0</v>
      </c>
      <c r="P8">
        <v>10.34</v>
      </c>
      <c r="Q8">
        <v>20.55</v>
      </c>
      <c r="R8" s="93">
        <v>0</v>
      </c>
      <c r="S8" s="93">
        <v>0</v>
      </c>
      <c r="T8" s="93">
        <v>0</v>
      </c>
      <c r="U8">
        <v>8.4600000000000009</v>
      </c>
      <c r="V8">
        <v>0</v>
      </c>
      <c r="W8">
        <v>11.9</v>
      </c>
      <c r="X8">
        <v>81.260000000000005</v>
      </c>
      <c r="Y8">
        <v>27.09</v>
      </c>
      <c r="Z8">
        <v>27.09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25.21</v>
      </c>
      <c r="AH8">
        <v>62.86</v>
      </c>
      <c r="AI8">
        <v>62.86</v>
      </c>
      <c r="AJ8">
        <v>31.89</v>
      </c>
      <c r="AK8">
        <v>0</v>
      </c>
      <c r="AL8">
        <v>0</v>
      </c>
    </row>
    <row r="9" spans="1:38">
      <c r="A9" t="s">
        <v>51</v>
      </c>
      <c r="B9" s="34">
        <v>261.52999999999997</v>
      </c>
      <c r="C9" s="34">
        <v>74.11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116.02</v>
      </c>
      <c r="N9">
        <v>133.38</v>
      </c>
      <c r="O9">
        <v>0</v>
      </c>
      <c r="P9">
        <v>10.34</v>
      </c>
      <c r="Q9">
        <v>20.22</v>
      </c>
      <c r="R9" s="93">
        <v>0</v>
      </c>
      <c r="S9" s="93">
        <v>0</v>
      </c>
      <c r="T9" s="93">
        <v>0</v>
      </c>
      <c r="U9">
        <v>8.4600000000000009</v>
      </c>
      <c r="V9">
        <v>0</v>
      </c>
      <c r="W9">
        <v>11.9</v>
      </c>
      <c r="X9">
        <v>73.06</v>
      </c>
      <c r="Y9">
        <v>24.35</v>
      </c>
      <c r="Z9">
        <v>24.36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25.88</v>
      </c>
      <c r="AH9">
        <v>63.06</v>
      </c>
      <c r="AI9">
        <v>63.06</v>
      </c>
      <c r="AJ9">
        <v>31.89</v>
      </c>
      <c r="AK9">
        <v>0</v>
      </c>
      <c r="AL9">
        <v>0</v>
      </c>
    </row>
    <row r="10" spans="1:38">
      <c r="A10" t="s">
        <v>52</v>
      </c>
      <c r="B10" s="34">
        <v>261.52999999999997</v>
      </c>
      <c r="C10" s="34">
        <v>74.11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116.02</v>
      </c>
      <c r="N10">
        <v>133.38</v>
      </c>
      <c r="O10">
        <v>0</v>
      </c>
      <c r="P10">
        <v>10.34</v>
      </c>
      <c r="Q10">
        <v>25.06</v>
      </c>
      <c r="R10" s="93">
        <v>0</v>
      </c>
      <c r="S10" s="93">
        <v>0</v>
      </c>
      <c r="T10" s="93">
        <v>0</v>
      </c>
      <c r="U10">
        <v>8.4600000000000009</v>
      </c>
      <c r="V10">
        <v>0</v>
      </c>
      <c r="W10">
        <v>11.9</v>
      </c>
      <c r="X10">
        <v>74.959999999999994</v>
      </c>
      <c r="Y10">
        <v>24.99</v>
      </c>
      <c r="Z10">
        <v>24.98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26.67</v>
      </c>
      <c r="AH10">
        <v>63.25</v>
      </c>
      <c r="AI10">
        <v>63.25</v>
      </c>
      <c r="AJ10">
        <v>31.89</v>
      </c>
      <c r="AK10">
        <v>0</v>
      </c>
      <c r="AL10">
        <v>0</v>
      </c>
    </row>
    <row r="11" spans="1:38">
      <c r="A11" t="s">
        <v>53</v>
      </c>
      <c r="B11" s="34">
        <v>261.52999999999997</v>
      </c>
      <c r="C11" s="34">
        <v>74.11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116.02</v>
      </c>
      <c r="N11">
        <v>133.38</v>
      </c>
      <c r="O11">
        <v>0</v>
      </c>
      <c r="P11">
        <v>10.34</v>
      </c>
      <c r="Q11">
        <v>24.94</v>
      </c>
      <c r="R11" s="93">
        <v>0</v>
      </c>
      <c r="S11" s="93">
        <v>0</v>
      </c>
      <c r="T11" s="93">
        <v>0</v>
      </c>
      <c r="U11">
        <v>8.4600000000000009</v>
      </c>
      <c r="V11">
        <v>0</v>
      </c>
      <c r="W11">
        <v>11.9</v>
      </c>
      <c r="X11">
        <v>75.69</v>
      </c>
      <c r="Y11">
        <v>25.23</v>
      </c>
      <c r="Z11">
        <v>25.23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26.59</v>
      </c>
      <c r="AH11">
        <v>63.45</v>
      </c>
      <c r="AI11">
        <v>63.45</v>
      </c>
      <c r="AJ11">
        <v>31.89</v>
      </c>
      <c r="AK11">
        <v>0</v>
      </c>
      <c r="AL11">
        <v>0</v>
      </c>
    </row>
    <row r="12" spans="1:38">
      <c r="A12" t="s">
        <v>54</v>
      </c>
      <c r="B12" s="34">
        <v>261.52999999999997</v>
      </c>
      <c r="C12" s="34">
        <v>74.11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116.02</v>
      </c>
      <c r="N12">
        <v>133.38</v>
      </c>
      <c r="O12">
        <v>0</v>
      </c>
      <c r="P12">
        <v>10.34</v>
      </c>
      <c r="Q12">
        <v>24.94</v>
      </c>
      <c r="R12" s="93">
        <v>0</v>
      </c>
      <c r="S12" s="93">
        <v>0</v>
      </c>
      <c r="T12" s="93">
        <v>0</v>
      </c>
      <c r="U12">
        <v>8.4600000000000009</v>
      </c>
      <c r="V12">
        <v>0</v>
      </c>
      <c r="W12">
        <v>11.9</v>
      </c>
      <c r="X12">
        <v>76.36</v>
      </c>
      <c r="Y12">
        <v>25.45</v>
      </c>
      <c r="Z12">
        <v>25.47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26.65</v>
      </c>
      <c r="AH12">
        <v>63.65</v>
      </c>
      <c r="AI12">
        <v>63.65</v>
      </c>
      <c r="AJ12">
        <v>31.89</v>
      </c>
      <c r="AK12">
        <v>0</v>
      </c>
      <c r="AL12">
        <v>0</v>
      </c>
    </row>
    <row r="13" spans="1:38">
      <c r="A13" t="s">
        <v>55</v>
      </c>
      <c r="B13" s="34">
        <v>261.52999999999997</v>
      </c>
      <c r="C13" s="34">
        <v>74.11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116.02</v>
      </c>
      <c r="N13">
        <v>133.38</v>
      </c>
      <c r="O13">
        <v>0</v>
      </c>
      <c r="P13">
        <v>10.34</v>
      </c>
      <c r="Q13">
        <v>24.74</v>
      </c>
      <c r="R13" s="93">
        <v>0</v>
      </c>
      <c r="S13" s="93">
        <v>0</v>
      </c>
      <c r="T13" s="93">
        <v>0</v>
      </c>
      <c r="U13">
        <v>8.4600000000000009</v>
      </c>
      <c r="V13">
        <v>0</v>
      </c>
      <c r="W13">
        <v>11.9</v>
      </c>
      <c r="X13">
        <v>77.209999999999994</v>
      </c>
      <c r="Y13">
        <v>25.74</v>
      </c>
      <c r="Z13">
        <v>25.72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26.62</v>
      </c>
      <c r="AH13">
        <v>63.84</v>
      </c>
      <c r="AI13">
        <v>63.84</v>
      </c>
      <c r="AJ13">
        <v>31.89</v>
      </c>
      <c r="AK13">
        <v>0</v>
      </c>
      <c r="AL13">
        <v>0</v>
      </c>
    </row>
    <row r="14" spans="1:38">
      <c r="A14" t="s">
        <v>56</v>
      </c>
      <c r="B14" s="34">
        <v>261.52999999999997</v>
      </c>
      <c r="C14" s="34">
        <v>74.11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116.02</v>
      </c>
      <c r="N14">
        <v>133.38</v>
      </c>
      <c r="O14">
        <v>0</v>
      </c>
      <c r="P14">
        <v>10.34</v>
      </c>
      <c r="Q14">
        <v>24.54</v>
      </c>
      <c r="R14" s="93">
        <v>0</v>
      </c>
      <c r="S14" s="93">
        <v>0</v>
      </c>
      <c r="T14" s="93">
        <v>0</v>
      </c>
      <c r="U14">
        <v>8.4600000000000009</v>
      </c>
      <c r="V14">
        <v>0</v>
      </c>
      <c r="W14">
        <v>11.9</v>
      </c>
      <c r="X14">
        <v>77.959999999999994</v>
      </c>
      <c r="Y14">
        <v>25.98</v>
      </c>
      <c r="Z14">
        <v>25.99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26.55</v>
      </c>
      <c r="AH14">
        <v>64.040000000000006</v>
      </c>
      <c r="AI14">
        <v>64.040000000000006</v>
      </c>
      <c r="AJ14">
        <v>31.89</v>
      </c>
      <c r="AK14">
        <v>0</v>
      </c>
      <c r="AL14">
        <v>0</v>
      </c>
    </row>
    <row r="15" spans="1:38">
      <c r="A15" t="s">
        <v>57</v>
      </c>
      <c r="B15" s="34">
        <v>261.52999999999997</v>
      </c>
      <c r="C15" s="34">
        <v>74.11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116.02</v>
      </c>
      <c r="N15">
        <v>133.38</v>
      </c>
      <c r="O15">
        <v>0</v>
      </c>
      <c r="P15">
        <v>10.34</v>
      </c>
      <c r="Q15">
        <v>24.09</v>
      </c>
      <c r="R15" s="93">
        <v>0</v>
      </c>
      <c r="S15" s="93">
        <v>0</v>
      </c>
      <c r="T15" s="93">
        <v>0</v>
      </c>
      <c r="U15">
        <v>8.4600000000000009</v>
      </c>
      <c r="V15">
        <v>0</v>
      </c>
      <c r="W15">
        <v>11.9</v>
      </c>
      <c r="X15">
        <v>98.32</v>
      </c>
      <c r="Y15">
        <v>32.770000000000003</v>
      </c>
      <c r="Z15">
        <v>32.78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34.58</v>
      </c>
      <c r="AH15">
        <v>72.239999999999995</v>
      </c>
      <c r="AI15">
        <v>72.239999999999995</v>
      </c>
      <c r="AJ15">
        <v>31.89</v>
      </c>
      <c r="AK15">
        <v>0</v>
      </c>
      <c r="AL15">
        <v>0</v>
      </c>
    </row>
    <row r="16" spans="1:38">
      <c r="A16" t="s">
        <v>58</v>
      </c>
      <c r="B16" s="34">
        <v>261.52999999999997</v>
      </c>
      <c r="C16" s="34">
        <v>74.11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116.02</v>
      </c>
      <c r="N16">
        <v>133.38</v>
      </c>
      <c r="O16">
        <v>0</v>
      </c>
      <c r="P16">
        <v>10.34</v>
      </c>
      <c r="Q16">
        <v>23.94</v>
      </c>
      <c r="R16" s="93">
        <v>0</v>
      </c>
      <c r="S16" s="93">
        <v>0</v>
      </c>
      <c r="T16" s="93">
        <v>0</v>
      </c>
      <c r="U16">
        <v>8.4600000000000009</v>
      </c>
      <c r="V16">
        <v>0</v>
      </c>
      <c r="W16">
        <v>11.9</v>
      </c>
      <c r="X16">
        <v>97.65</v>
      </c>
      <c r="Y16">
        <v>32.549999999999997</v>
      </c>
      <c r="Z16">
        <v>32.56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34.369999999999997</v>
      </c>
      <c r="AH16">
        <v>72.540000000000006</v>
      </c>
      <c r="AI16">
        <v>72.540000000000006</v>
      </c>
      <c r="AJ16">
        <v>31.89</v>
      </c>
      <c r="AK16">
        <v>0</v>
      </c>
      <c r="AL16">
        <v>0</v>
      </c>
    </row>
    <row r="17" spans="1:38">
      <c r="A17" t="s">
        <v>59</v>
      </c>
      <c r="B17" s="34">
        <v>261.52999999999997</v>
      </c>
      <c r="C17" s="34">
        <v>56.06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116.02</v>
      </c>
      <c r="N17">
        <v>133.38</v>
      </c>
      <c r="O17">
        <v>0</v>
      </c>
      <c r="P17">
        <v>10.34</v>
      </c>
      <c r="Q17">
        <v>28.34</v>
      </c>
      <c r="R17" s="93">
        <v>0</v>
      </c>
      <c r="S17" s="93">
        <v>0</v>
      </c>
      <c r="T17" s="93">
        <v>0</v>
      </c>
      <c r="U17">
        <v>8.4600000000000009</v>
      </c>
      <c r="V17">
        <v>0</v>
      </c>
      <c r="W17">
        <v>11.9</v>
      </c>
      <c r="X17">
        <v>96.89</v>
      </c>
      <c r="Y17">
        <v>32.299999999999997</v>
      </c>
      <c r="Z17">
        <v>32.28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34.130000000000003</v>
      </c>
      <c r="AH17">
        <v>72.209999999999994</v>
      </c>
      <c r="AI17">
        <v>72.209999999999994</v>
      </c>
      <c r="AJ17">
        <v>31.89</v>
      </c>
      <c r="AK17">
        <v>0</v>
      </c>
      <c r="AL17">
        <v>0</v>
      </c>
    </row>
    <row r="18" spans="1:38">
      <c r="A18" t="s">
        <v>60</v>
      </c>
      <c r="B18" s="34">
        <v>261.52999999999997</v>
      </c>
      <c r="C18" s="34">
        <v>56.06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94.78</v>
      </c>
      <c r="N18">
        <v>133.38</v>
      </c>
      <c r="O18">
        <v>0</v>
      </c>
      <c r="P18">
        <v>10.34</v>
      </c>
      <c r="Q18">
        <v>27.88</v>
      </c>
      <c r="R18" s="93">
        <v>0</v>
      </c>
      <c r="S18" s="93">
        <v>0</v>
      </c>
      <c r="T18" s="93">
        <v>0</v>
      </c>
      <c r="U18">
        <v>8.4600000000000009</v>
      </c>
      <c r="V18">
        <v>0</v>
      </c>
      <c r="W18">
        <v>11.9</v>
      </c>
      <c r="X18">
        <v>96.12</v>
      </c>
      <c r="Y18">
        <v>32.04</v>
      </c>
      <c r="Z18">
        <v>32.04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33.869999999999997</v>
      </c>
      <c r="AH18">
        <v>71.55</v>
      </c>
      <c r="AI18">
        <v>71.55</v>
      </c>
      <c r="AJ18">
        <v>31.89</v>
      </c>
      <c r="AK18">
        <v>0</v>
      </c>
      <c r="AL18">
        <v>0</v>
      </c>
    </row>
    <row r="19" spans="1:38">
      <c r="A19" t="s">
        <v>61</v>
      </c>
      <c r="B19" s="34">
        <v>261.52999999999997</v>
      </c>
      <c r="C19" s="34">
        <v>46.9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94.78</v>
      </c>
      <c r="N19">
        <v>133.38</v>
      </c>
      <c r="O19">
        <v>0</v>
      </c>
      <c r="P19">
        <v>10.34</v>
      </c>
      <c r="Q19">
        <v>27.14</v>
      </c>
      <c r="R19" s="93">
        <v>0</v>
      </c>
      <c r="S19" s="93">
        <v>0</v>
      </c>
      <c r="T19" s="93">
        <v>0</v>
      </c>
      <c r="U19">
        <v>8.4600000000000009</v>
      </c>
      <c r="V19">
        <v>0</v>
      </c>
      <c r="W19">
        <v>11.9</v>
      </c>
      <c r="X19">
        <v>95.5</v>
      </c>
      <c r="Y19">
        <v>31.83</v>
      </c>
      <c r="Z19">
        <v>31.85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33.93</v>
      </c>
      <c r="AH19">
        <v>71.14</v>
      </c>
      <c r="AI19">
        <v>71.14</v>
      </c>
      <c r="AJ19">
        <v>31.89</v>
      </c>
      <c r="AK19">
        <v>0</v>
      </c>
      <c r="AL19">
        <v>0</v>
      </c>
    </row>
    <row r="20" spans="1:38">
      <c r="A20" t="s">
        <v>62</v>
      </c>
      <c r="B20" s="34">
        <v>261.52999999999997</v>
      </c>
      <c r="C20" s="34">
        <v>46.9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85.3</v>
      </c>
      <c r="N20">
        <v>133.38</v>
      </c>
      <c r="O20">
        <v>0</v>
      </c>
      <c r="P20">
        <v>10.34</v>
      </c>
      <c r="Q20">
        <v>26.34</v>
      </c>
      <c r="R20" s="93">
        <v>0</v>
      </c>
      <c r="S20" s="93">
        <v>0</v>
      </c>
      <c r="T20" s="93">
        <v>0</v>
      </c>
      <c r="U20">
        <v>8.4600000000000009</v>
      </c>
      <c r="V20">
        <v>0</v>
      </c>
      <c r="W20">
        <v>11.9</v>
      </c>
      <c r="X20">
        <v>94.96</v>
      </c>
      <c r="Y20">
        <v>31.65</v>
      </c>
      <c r="Z20">
        <v>31.67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33.799999999999997</v>
      </c>
      <c r="AH20">
        <v>70.73</v>
      </c>
      <c r="AI20">
        <v>70.73</v>
      </c>
      <c r="AJ20">
        <v>31.89</v>
      </c>
      <c r="AK20">
        <v>0</v>
      </c>
      <c r="AL20">
        <v>0</v>
      </c>
    </row>
    <row r="21" spans="1:38">
      <c r="A21" t="s">
        <v>63</v>
      </c>
      <c r="B21" s="34">
        <v>230.38</v>
      </c>
      <c r="C21" s="34">
        <v>46.9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70.52</v>
      </c>
      <c r="N21">
        <v>133.38</v>
      </c>
      <c r="O21">
        <v>0</v>
      </c>
      <c r="P21">
        <v>10.34</v>
      </c>
      <c r="Q21">
        <v>25.94</v>
      </c>
      <c r="R21" s="93">
        <v>0</v>
      </c>
      <c r="S21" s="93">
        <v>0</v>
      </c>
      <c r="T21" s="93">
        <v>0</v>
      </c>
      <c r="U21">
        <v>8.4600000000000009</v>
      </c>
      <c r="V21">
        <v>0</v>
      </c>
      <c r="W21">
        <v>11.9</v>
      </c>
      <c r="X21">
        <v>94.75</v>
      </c>
      <c r="Y21">
        <v>31.58</v>
      </c>
      <c r="Z21">
        <v>31.59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33.58</v>
      </c>
      <c r="AH21">
        <v>70.319999999999993</v>
      </c>
      <c r="AI21">
        <v>70.319999999999993</v>
      </c>
      <c r="AJ21">
        <v>31.89</v>
      </c>
      <c r="AK21">
        <v>0</v>
      </c>
      <c r="AL21">
        <v>0</v>
      </c>
    </row>
    <row r="22" spans="1:38">
      <c r="A22" t="s">
        <v>64</v>
      </c>
      <c r="B22" s="34">
        <v>201.39</v>
      </c>
      <c r="C22" s="34">
        <v>46.9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70.52</v>
      </c>
      <c r="N22">
        <v>133.38</v>
      </c>
      <c r="O22">
        <v>0</v>
      </c>
      <c r="P22">
        <v>10.34</v>
      </c>
      <c r="Q22">
        <v>31.5</v>
      </c>
      <c r="R22" s="93">
        <v>0</v>
      </c>
      <c r="S22" s="93">
        <v>0</v>
      </c>
      <c r="T22" s="93">
        <v>0</v>
      </c>
      <c r="U22">
        <v>8.4600000000000009</v>
      </c>
      <c r="V22">
        <v>0</v>
      </c>
      <c r="W22">
        <v>11.9</v>
      </c>
      <c r="X22">
        <v>93.96</v>
      </c>
      <c r="Y22">
        <v>31.32</v>
      </c>
      <c r="Z22">
        <v>31.32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33.44</v>
      </c>
      <c r="AH22">
        <v>69.91</v>
      </c>
      <c r="AI22">
        <v>69.91</v>
      </c>
      <c r="AJ22">
        <v>31.89</v>
      </c>
      <c r="AK22">
        <v>0</v>
      </c>
      <c r="AL22">
        <v>0</v>
      </c>
    </row>
    <row r="23" spans="1:38">
      <c r="A23" t="s">
        <v>65</v>
      </c>
      <c r="B23" s="34">
        <v>201.39</v>
      </c>
      <c r="C23" s="34">
        <v>41.06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70.52</v>
      </c>
      <c r="N23">
        <v>133.38</v>
      </c>
      <c r="O23">
        <v>0</v>
      </c>
      <c r="P23">
        <v>10.34</v>
      </c>
      <c r="Q23">
        <v>31.37</v>
      </c>
      <c r="R23" s="93">
        <v>0</v>
      </c>
      <c r="S23" s="93">
        <v>0</v>
      </c>
      <c r="T23" s="93">
        <v>0</v>
      </c>
      <c r="U23">
        <v>8.4600000000000009</v>
      </c>
      <c r="V23">
        <v>0</v>
      </c>
      <c r="W23">
        <v>11.9</v>
      </c>
      <c r="X23">
        <v>92.61</v>
      </c>
      <c r="Y23">
        <v>30.87</v>
      </c>
      <c r="Z23">
        <v>30.86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29.82</v>
      </c>
      <c r="AH23">
        <v>69.5</v>
      </c>
      <c r="AI23">
        <v>69.5</v>
      </c>
      <c r="AJ23">
        <v>30.93</v>
      </c>
      <c r="AK23">
        <v>0</v>
      </c>
      <c r="AL23">
        <v>0</v>
      </c>
    </row>
    <row r="24" spans="1:38">
      <c r="A24" t="s">
        <v>66</v>
      </c>
      <c r="B24" s="34">
        <v>201.39</v>
      </c>
      <c r="C24" s="34">
        <v>41.06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70.52</v>
      </c>
      <c r="N24">
        <v>133.38</v>
      </c>
      <c r="O24">
        <v>0</v>
      </c>
      <c r="P24">
        <v>10.34</v>
      </c>
      <c r="Q24">
        <v>30.94</v>
      </c>
      <c r="R24" s="93">
        <v>0</v>
      </c>
      <c r="S24" s="93">
        <v>0</v>
      </c>
      <c r="T24" s="93">
        <v>0</v>
      </c>
      <c r="U24">
        <v>8.4600000000000009</v>
      </c>
      <c r="V24">
        <v>0</v>
      </c>
      <c r="W24">
        <v>11.9</v>
      </c>
      <c r="X24">
        <v>92.04</v>
      </c>
      <c r="Y24">
        <v>30.68</v>
      </c>
      <c r="Z24">
        <v>30.69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29.79</v>
      </c>
      <c r="AH24">
        <v>68.900000000000006</v>
      </c>
      <c r="AI24">
        <v>68.900000000000006</v>
      </c>
      <c r="AJ24">
        <v>30.93</v>
      </c>
      <c r="AK24">
        <v>0</v>
      </c>
      <c r="AL24">
        <v>0</v>
      </c>
    </row>
    <row r="25" spans="1:38">
      <c r="A25" t="s">
        <v>67</v>
      </c>
      <c r="B25" s="34">
        <v>201.39</v>
      </c>
      <c r="C25" s="34">
        <v>41.06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70.52</v>
      </c>
      <c r="N25">
        <v>133.38</v>
      </c>
      <c r="O25">
        <v>0</v>
      </c>
      <c r="P25">
        <v>10.34</v>
      </c>
      <c r="Q25">
        <v>31.47</v>
      </c>
      <c r="R25" s="93">
        <v>0</v>
      </c>
      <c r="S25" s="93">
        <v>0</v>
      </c>
      <c r="T25" s="93">
        <v>0</v>
      </c>
      <c r="U25">
        <v>8.4600000000000009</v>
      </c>
      <c r="V25">
        <v>0</v>
      </c>
      <c r="W25">
        <v>11.9</v>
      </c>
      <c r="X25">
        <v>91.94</v>
      </c>
      <c r="Y25">
        <v>30.65</v>
      </c>
      <c r="Z25">
        <v>30.64</v>
      </c>
      <c r="AA25">
        <v>0</v>
      </c>
      <c r="AB25">
        <v>0</v>
      </c>
      <c r="AC25">
        <v>0.03</v>
      </c>
      <c r="AD25">
        <v>0</v>
      </c>
      <c r="AE25">
        <v>0</v>
      </c>
      <c r="AF25">
        <v>0</v>
      </c>
      <c r="AG25">
        <v>29.86</v>
      </c>
      <c r="AH25">
        <v>69.010000000000005</v>
      </c>
      <c r="AI25">
        <v>69.010000000000005</v>
      </c>
      <c r="AJ25">
        <v>30.93</v>
      </c>
      <c r="AK25">
        <v>0</v>
      </c>
      <c r="AL25">
        <v>0</v>
      </c>
    </row>
    <row r="26" spans="1:38">
      <c r="A26" t="s">
        <v>68</v>
      </c>
      <c r="B26" s="34">
        <v>201.39</v>
      </c>
      <c r="C26" s="34">
        <v>41.06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70.52</v>
      </c>
      <c r="N26">
        <v>133.38</v>
      </c>
      <c r="O26">
        <v>0</v>
      </c>
      <c r="P26">
        <v>10.34</v>
      </c>
      <c r="Q26">
        <v>32</v>
      </c>
      <c r="R26" s="93">
        <v>0</v>
      </c>
      <c r="S26" s="93">
        <v>0</v>
      </c>
      <c r="T26" s="93">
        <v>0</v>
      </c>
      <c r="U26">
        <v>8.4600000000000009</v>
      </c>
      <c r="V26">
        <v>0.71174999999999999</v>
      </c>
      <c r="W26">
        <v>11.9</v>
      </c>
      <c r="X26">
        <v>91.54</v>
      </c>
      <c r="Y26">
        <v>30.51</v>
      </c>
      <c r="Z26">
        <v>30.53</v>
      </c>
      <c r="AA26">
        <v>0.05</v>
      </c>
      <c r="AB26">
        <v>0.01</v>
      </c>
      <c r="AC26">
        <v>0.1</v>
      </c>
      <c r="AD26">
        <v>0</v>
      </c>
      <c r="AE26">
        <v>0.67</v>
      </c>
      <c r="AF26">
        <v>0.33</v>
      </c>
      <c r="AG26">
        <v>29.88</v>
      </c>
      <c r="AH26">
        <v>75.14</v>
      </c>
      <c r="AI26">
        <v>75.14</v>
      </c>
      <c r="AJ26">
        <v>30.93</v>
      </c>
      <c r="AK26">
        <v>0</v>
      </c>
      <c r="AL26">
        <v>0</v>
      </c>
    </row>
    <row r="27" spans="1:38">
      <c r="A27" t="s">
        <v>69</v>
      </c>
      <c r="B27" s="34">
        <v>201.39</v>
      </c>
      <c r="C27" s="34">
        <v>41.06</v>
      </c>
      <c r="D27" s="93">
        <f t="shared" si="0"/>
        <v>2.2200000000000002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70.52</v>
      </c>
      <c r="N27">
        <v>114.05</v>
      </c>
      <c r="O27">
        <v>0</v>
      </c>
      <c r="P27">
        <v>10.34</v>
      </c>
      <c r="Q27">
        <v>32.21</v>
      </c>
      <c r="R27" s="93">
        <v>0</v>
      </c>
      <c r="S27" s="93">
        <v>2.2200000000000002</v>
      </c>
      <c r="T27" s="93">
        <v>0</v>
      </c>
      <c r="U27">
        <v>8.4600000000000009</v>
      </c>
      <c r="V27">
        <v>4.5922499999999999</v>
      </c>
      <c r="W27">
        <v>11.9</v>
      </c>
      <c r="X27">
        <v>91.87</v>
      </c>
      <c r="Y27">
        <v>30.62</v>
      </c>
      <c r="Z27">
        <v>30.63</v>
      </c>
      <c r="AA27">
        <v>2.16</v>
      </c>
      <c r="AB27">
        <v>0.43</v>
      </c>
      <c r="AC27">
        <v>1.27</v>
      </c>
      <c r="AD27">
        <v>0</v>
      </c>
      <c r="AE27">
        <v>2</v>
      </c>
      <c r="AF27">
        <v>1</v>
      </c>
      <c r="AG27">
        <v>29.88</v>
      </c>
      <c r="AH27">
        <v>75.209999999999994</v>
      </c>
      <c r="AI27">
        <v>75.209999999999994</v>
      </c>
      <c r="AJ27">
        <v>30.93</v>
      </c>
      <c r="AK27">
        <v>1.44</v>
      </c>
      <c r="AL27">
        <v>0.62</v>
      </c>
    </row>
    <row r="28" spans="1:38">
      <c r="A28" t="s">
        <v>70</v>
      </c>
      <c r="B28" s="34">
        <v>201.39</v>
      </c>
      <c r="C28" s="34">
        <v>41.06</v>
      </c>
      <c r="D28" s="93">
        <f t="shared" si="0"/>
        <v>6.66</v>
      </c>
      <c r="E28" s="34"/>
      <c r="F28" s="34"/>
      <c r="G28" s="34"/>
      <c r="H28" s="34"/>
      <c r="I28" s="34"/>
      <c r="J28" s="37">
        <v>0.41</v>
      </c>
      <c r="K28" s="37">
        <v>0.41</v>
      </c>
      <c r="L28" s="37">
        <v>0.42</v>
      </c>
      <c r="M28">
        <v>70.52</v>
      </c>
      <c r="N28">
        <v>104.38</v>
      </c>
      <c r="O28">
        <v>0</v>
      </c>
      <c r="P28">
        <v>10.34</v>
      </c>
      <c r="Q28">
        <v>31.65</v>
      </c>
      <c r="R28" s="93">
        <v>0</v>
      </c>
      <c r="S28" s="93">
        <v>6.66</v>
      </c>
      <c r="T28" s="93">
        <v>0</v>
      </c>
      <c r="U28">
        <v>8.4600000000000009</v>
      </c>
      <c r="V28">
        <v>8.6677499999999998</v>
      </c>
      <c r="W28">
        <v>11.9</v>
      </c>
      <c r="X28">
        <v>91.62</v>
      </c>
      <c r="Y28">
        <v>30.54</v>
      </c>
      <c r="Z28">
        <v>30.54</v>
      </c>
      <c r="AA28">
        <v>5.82</v>
      </c>
      <c r="AB28">
        <v>1.1599999999999999</v>
      </c>
      <c r="AC28">
        <v>3</v>
      </c>
      <c r="AD28">
        <v>0.72</v>
      </c>
      <c r="AE28">
        <v>3.33</v>
      </c>
      <c r="AF28">
        <v>1.67</v>
      </c>
      <c r="AG28">
        <v>29.82</v>
      </c>
      <c r="AH28">
        <v>75.239999999999995</v>
      </c>
      <c r="AI28">
        <v>75.239999999999995</v>
      </c>
      <c r="AJ28">
        <v>30.93</v>
      </c>
      <c r="AK28">
        <v>5</v>
      </c>
      <c r="AL28">
        <v>2.15</v>
      </c>
    </row>
    <row r="29" spans="1:38">
      <c r="A29" t="s">
        <v>71</v>
      </c>
      <c r="B29" s="34">
        <v>160.13</v>
      </c>
      <c r="C29" s="34">
        <v>41.06</v>
      </c>
      <c r="D29" s="93">
        <f t="shared" si="0"/>
        <v>12.72</v>
      </c>
      <c r="E29" s="34"/>
      <c r="F29" s="34"/>
      <c r="G29" s="34"/>
      <c r="H29" s="34"/>
      <c r="I29" s="34"/>
      <c r="J29" s="37">
        <v>0.86</v>
      </c>
      <c r="K29" s="37">
        <v>0.86</v>
      </c>
      <c r="L29" s="37">
        <v>0.88</v>
      </c>
      <c r="M29">
        <v>70.52</v>
      </c>
      <c r="N29">
        <v>123.71</v>
      </c>
      <c r="O29">
        <v>0</v>
      </c>
      <c r="P29">
        <v>10.34</v>
      </c>
      <c r="Q29">
        <v>20.14</v>
      </c>
      <c r="R29" s="93">
        <v>0</v>
      </c>
      <c r="S29" s="93">
        <v>12.72</v>
      </c>
      <c r="T29" s="93">
        <v>0</v>
      </c>
      <c r="U29">
        <v>8.4600000000000009</v>
      </c>
      <c r="V29">
        <v>12.392250000000001</v>
      </c>
      <c r="W29">
        <v>11.9</v>
      </c>
      <c r="X29">
        <v>105</v>
      </c>
      <c r="Y29">
        <v>35</v>
      </c>
      <c r="Z29">
        <v>35</v>
      </c>
      <c r="AA29">
        <v>10.28</v>
      </c>
      <c r="AB29">
        <v>2.06</v>
      </c>
      <c r="AC29">
        <v>4.93</v>
      </c>
      <c r="AD29">
        <v>1.65</v>
      </c>
      <c r="AE29">
        <v>4</v>
      </c>
      <c r="AF29">
        <v>2</v>
      </c>
      <c r="AG29">
        <v>33.79</v>
      </c>
      <c r="AH29">
        <v>75.319999999999993</v>
      </c>
      <c r="AI29">
        <v>75.319999999999993</v>
      </c>
      <c r="AJ29">
        <v>30.93</v>
      </c>
      <c r="AK29">
        <v>10.07</v>
      </c>
      <c r="AL29">
        <v>4.3099999999999996</v>
      </c>
    </row>
    <row r="30" spans="1:38">
      <c r="A30" t="s">
        <v>72</v>
      </c>
      <c r="B30" s="34">
        <v>145.63</v>
      </c>
      <c r="C30" s="34">
        <v>41.06</v>
      </c>
      <c r="D30" s="93">
        <f t="shared" si="0"/>
        <v>73.240000000000009</v>
      </c>
      <c r="E30" s="34"/>
      <c r="F30" s="34"/>
      <c r="G30" s="34"/>
      <c r="H30" s="34"/>
      <c r="I30" s="34"/>
      <c r="J30" s="37">
        <v>1.38</v>
      </c>
      <c r="K30" s="37">
        <v>1.38</v>
      </c>
      <c r="L30" s="37">
        <v>1.41</v>
      </c>
      <c r="M30">
        <v>70.52</v>
      </c>
      <c r="N30">
        <v>133.38</v>
      </c>
      <c r="O30">
        <v>0</v>
      </c>
      <c r="P30">
        <v>10.34</v>
      </c>
      <c r="Q30">
        <v>19.73</v>
      </c>
      <c r="R30" s="93">
        <v>23</v>
      </c>
      <c r="S30" s="93">
        <v>24.48</v>
      </c>
      <c r="T30" s="93">
        <v>25.76</v>
      </c>
      <c r="U30">
        <v>8.4600000000000009</v>
      </c>
      <c r="V30">
        <v>16.652999999999999</v>
      </c>
      <c r="W30">
        <v>11.9</v>
      </c>
      <c r="X30">
        <v>105</v>
      </c>
      <c r="Y30">
        <v>35</v>
      </c>
      <c r="Z30">
        <v>35</v>
      </c>
      <c r="AA30">
        <v>15.83</v>
      </c>
      <c r="AB30">
        <v>3.17</v>
      </c>
      <c r="AC30">
        <v>7.23</v>
      </c>
      <c r="AD30">
        <v>3.11</v>
      </c>
      <c r="AE30">
        <v>6.67</v>
      </c>
      <c r="AF30">
        <v>3.33</v>
      </c>
      <c r="AG30">
        <v>33.86</v>
      </c>
      <c r="AH30">
        <v>75.27</v>
      </c>
      <c r="AI30">
        <v>75.27</v>
      </c>
      <c r="AJ30">
        <v>29.96</v>
      </c>
      <c r="AK30">
        <v>16.190000000000001</v>
      </c>
      <c r="AL30">
        <v>6.94</v>
      </c>
    </row>
    <row r="31" spans="1:38">
      <c r="A31" t="s">
        <v>73</v>
      </c>
      <c r="B31" s="34">
        <v>145.63</v>
      </c>
      <c r="C31" s="34">
        <v>41.06</v>
      </c>
      <c r="D31" s="93">
        <f t="shared" si="0"/>
        <v>89.95</v>
      </c>
      <c r="E31" s="34"/>
      <c r="F31" s="34"/>
      <c r="G31" s="34"/>
      <c r="H31" s="34"/>
      <c r="I31" s="34"/>
      <c r="J31" s="37">
        <v>1.97</v>
      </c>
      <c r="K31" s="37">
        <v>1.97</v>
      </c>
      <c r="L31" s="37">
        <v>2.02</v>
      </c>
      <c r="M31">
        <v>70.52</v>
      </c>
      <c r="N31">
        <v>104.38</v>
      </c>
      <c r="O31">
        <v>0</v>
      </c>
      <c r="P31">
        <v>10.34</v>
      </c>
      <c r="Q31">
        <v>19.329999999999998</v>
      </c>
      <c r="R31" s="93">
        <v>29.98</v>
      </c>
      <c r="S31" s="93">
        <v>29.98</v>
      </c>
      <c r="T31" s="93">
        <v>29.99</v>
      </c>
      <c r="U31">
        <v>8.4600000000000009</v>
      </c>
      <c r="V31">
        <v>21.84</v>
      </c>
      <c r="W31">
        <v>11.9</v>
      </c>
      <c r="X31">
        <v>105</v>
      </c>
      <c r="Y31">
        <v>35</v>
      </c>
      <c r="Z31">
        <v>35</v>
      </c>
      <c r="AA31">
        <v>23.78</v>
      </c>
      <c r="AB31">
        <v>4.75</v>
      </c>
      <c r="AC31">
        <v>10.33</v>
      </c>
      <c r="AD31">
        <v>5.15</v>
      </c>
      <c r="AE31">
        <v>9.33</v>
      </c>
      <c r="AF31">
        <v>4.67</v>
      </c>
      <c r="AG31">
        <v>33.880000000000003</v>
      </c>
      <c r="AH31">
        <v>75.19</v>
      </c>
      <c r="AI31">
        <v>75.19</v>
      </c>
      <c r="AJ31">
        <v>30.8</v>
      </c>
      <c r="AK31">
        <v>23.41</v>
      </c>
      <c r="AL31">
        <v>10.029999999999999</v>
      </c>
    </row>
    <row r="32" spans="1:38">
      <c r="A32" t="s">
        <v>74</v>
      </c>
      <c r="B32" s="34">
        <v>145.63</v>
      </c>
      <c r="C32" s="34">
        <v>41.06</v>
      </c>
      <c r="D32" s="93">
        <f t="shared" si="0"/>
        <v>89.95</v>
      </c>
      <c r="E32" s="34"/>
      <c r="F32" s="34"/>
      <c r="G32" s="34"/>
      <c r="H32" s="34"/>
      <c r="I32" s="34"/>
      <c r="J32" s="37">
        <v>2.73</v>
      </c>
      <c r="K32" s="37">
        <v>2.73</v>
      </c>
      <c r="L32" s="37">
        <v>2.81</v>
      </c>
      <c r="M32">
        <v>70.52</v>
      </c>
      <c r="N32">
        <v>85.05</v>
      </c>
      <c r="O32">
        <v>0</v>
      </c>
      <c r="P32">
        <v>10.34</v>
      </c>
      <c r="Q32">
        <v>18.38</v>
      </c>
      <c r="R32" s="93">
        <v>29.98</v>
      </c>
      <c r="S32" s="93">
        <v>29.98</v>
      </c>
      <c r="T32" s="93">
        <v>29.99</v>
      </c>
      <c r="U32">
        <v>8.4600000000000009</v>
      </c>
      <c r="V32">
        <v>27.319500000000001</v>
      </c>
      <c r="W32">
        <v>11.9</v>
      </c>
      <c r="X32">
        <v>105</v>
      </c>
      <c r="Y32">
        <v>35</v>
      </c>
      <c r="Z32">
        <v>35</v>
      </c>
      <c r="AA32">
        <v>33.89</v>
      </c>
      <c r="AB32">
        <v>6.78</v>
      </c>
      <c r="AC32">
        <v>14.43</v>
      </c>
      <c r="AD32">
        <v>7.67</v>
      </c>
      <c r="AE32">
        <v>12</v>
      </c>
      <c r="AF32">
        <v>6</v>
      </c>
      <c r="AG32">
        <v>34.14</v>
      </c>
      <c r="AH32">
        <v>75.31</v>
      </c>
      <c r="AI32">
        <v>75.31</v>
      </c>
      <c r="AJ32">
        <v>30.8</v>
      </c>
      <c r="AK32">
        <v>31.79</v>
      </c>
      <c r="AL32">
        <v>13.62</v>
      </c>
    </row>
    <row r="33" spans="1:38">
      <c r="A33" t="s">
        <v>75</v>
      </c>
      <c r="B33" s="34">
        <v>145.63</v>
      </c>
      <c r="C33" s="34">
        <v>41.06</v>
      </c>
      <c r="D33" s="93">
        <f t="shared" si="0"/>
        <v>92</v>
      </c>
      <c r="E33" s="34"/>
      <c r="F33" s="34"/>
      <c r="G33" s="34"/>
      <c r="H33" s="34"/>
      <c r="I33" s="34"/>
      <c r="J33" s="37">
        <v>3.6</v>
      </c>
      <c r="K33" s="37">
        <v>3.6</v>
      </c>
      <c r="L33" s="37">
        <v>3.69</v>
      </c>
      <c r="M33">
        <v>70.52</v>
      </c>
      <c r="N33">
        <v>85.05</v>
      </c>
      <c r="O33">
        <v>0</v>
      </c>
      <c r="P33">
        <v>10.34</v>
      </c>
      <c r="Q33">
        <v>17.88</v>
      </c>
      <c r="R33" s="93">
        <v>30.67</v>
      </c>
      <c r="S33" s="93">
        <v>30.67</v>
      </c>
      <c r="T33" s="93">
        <v>30.66</v>
      </c>
      <c r="U33">
        <v>8.4600000000000009</v>
      </c>
      <c r="V33">
        <v>32.71125</v>
      </c>
      <c r="W33">
        <v>11.9</v>
      </c>
      <c r="X33">
        <v>105</v>
      </c>
      <c r="Y33">
        <v>35</v>
      </c>
      <c r="Z33">
        <v>35</v>
      </c>
      <c r="AA33">
        <v>45.84</v>
      </c>
      <c r="AB33">
        <v>9.17</v>
      </c>
      <c r="AC33">
        <v>19.43</v>
      </c>
      <c r="AD33">
        <v>10.3</v>
      </c>
      <c r="AE33">
        <v>21.33</v>
      </c>
      <c r="AF33">
        <v>10.67</v>
      </c>
      <c r="AG33">
        <v>33.880000000000003</v>
      </c>
      <c r="AH33">
        <v>75.27</v>
      </c>
      <c r="AI33">
        <v>75.27</v>
      </c>
      <c r="AJ33">
        <v>29.84</v>
      </c>
      <c r="AK33">
        <v>40.98</v>
      </c>
      <c r="AL33">
        <v>17.57</v>
      </c>
    </row>
    <row r="34" spans="1:38">
      <c r="A34" t="s">
        <v>76</v>
      </c>
      <c r="B34" s="34">
        <v>145.63</v>
      </c>
      <c r="C34" s="34">
        <v>41.06</v>
      </c>
      <c r="D34" s="93">
        <f t="shared" si="0"/>
        <v>92.5</v>
      </c>
      <c r="E34" s="34"/>
      <c r="F34" s="34"/>
      <c r="G34" s="34"/>
      <c r="H34" s="34"/>
      <c r="I34" s="34"/>
      <c r="J34" s="37">
        <v>4.5</v>
      </c>
      <c r="K34" s="37">
        <v>4.5</v>
      </c>
      <c r="L34" s="37">
        <v>4.6100000000000003</v>
      </c>
      <c r="M34">
        <v>70.52</v>
      </c>
      <c r="N34">
        <v>85.05</v>
      </c>
      <c r="O34">
        <v>0</v>
      </c>
      <c r="P34">
        <v>10.34</v>
      </c>
      <c r="Q34">
        <v>21.13</v>
      </c>
      <c r="R34" s="93">
        <v>30.83</v>
      </c>
      <c r="S34" s="93">
        <v>30.83</v>
      </c>
      <c r="T34" s="93">
        <v>30.84</v>
      </c>
      <c r="U34">
        <v>8.4600000000000009</v>
      </c>
      <c r="V34">
        <v>37.644750000000002</v>
      </c>
      <c r="W34">
        <v>11.9</v>
      </c>
      <c r="X34">
        <v>101.32</v>
      </c>
      <c r="Y34">
        <v>33.770000000000003</v>
      </c>
      <c r="Z34">
        <v>33.770000000000003</v>
      </c>
      <c r="AA34">
        <v>58.98</v>
      </c>
      <c r="AB34">
        <v>11.79</v>
      </c>
      <c r="AC34">
        <v>24.93</v>
      </c>
      <c r="AD34">
        <v>13.11</v>
      </c>
      <c r="AE34">
        <v>26</v>
      </c>
      <c r="AF34">
        <v>13</v>
      </c>
      <c r="AG34">
        <v>33.71</v>
      </c>
      <c r="AH34">
        <v>75.31</v>
      </c>
      <c r="AI34">
        <v>75.31</v>
      </c>
      <c r="AJ34">
        <v>30.8</v>
      </c>
      <c r="AK34">
        <v>51.01</v>
      </c>
      <c r="AL34">
        <v>21.86</v>
      </c>
    </row>
    <row r="35" spans="1:38">
      <c r="A35" t="s">
        <v>77</v>
      </c>
      <c r="B35" s="34">
        <v>145.63</v>
      </c>
      <c r="C35" s="34">
        <v>41.06</v>
      </c>
      <c r="D35" s="93">
        <f t="shared" si="0"/>
        <v>97</v>
      </c>
      <c r="E35" s="34"/>
      <c r="F35" s="34"/>
      <c r="G35" s="34"/>
      <c r="H35" s="34"/>
      <c r="I35" s="34"/>
      <c r="J35" s="37">
        <v>5.38</v>
      </c>
      <c r="K35" s="37">
        <v>5.38</v>
      </c>
      <c r="L35" s="37">
        <v>5.51</v>
      </c>
      <c r="M35">
        <v>70.52</v>
      </c>
      <c r="N35">
        <v>85.05</v>
      </c>
      <c r="O35">
        <v>0</v>
      </c>
      <c r="P35">
        <v>10.34</v>
      </c>
      <c r="Q35">
        <v>20.73</v>
      </c>
      <c r="R35" s="93">
        <v>32.33</v>
      </c>
      <c r="S35" s="93">
        <v>32.33</v>
      </c>
      <c r="T35" s="93">
        <v>32.340000000000003</v>
      </c>
      <c r="U35">
        <v>8.4600000000000009</v>
      </c>
      <c r="V35">
        <v>42.880499999999998</v>
      </c>
      <c r="W35">
        <v>11.9</v>
      </c>
      <c r="X35">
        <v>102.82</v>
      </c>
      <c r="Y35">
        <v>34.270000000000003</v>
      </c>
      <c r="Z35">
        <v>34.270000000000003</v>
      </c>
      <c r="AA35">
        <v>61.78</v>
      </c>
      <c r="AB35">
        <v>12.35</v>
      </c>
      <c r="AC35">
        <v>30.77</v>
      </c>
      <c r="AD35">
        <v>19.86</v>
      </c>
      <c r="AE35">
        <v>31.33</v>
      </c>
      <c r="AF35">
        <v>15.67</v>
      </c>
      <c r="AG35">
        <v>33.619999999999997</v>
      </c>
      <c r="AH35">
        <v>75.180000000000007</v>
      </c>
      <c r="AI35">
        <v>75.180000000000007</v>
      </c>
      <c r="AJ35">
        <v>29.75</v>
      </c>
      <c r="AK35">
        <v>61.89</v>
      </c>
      <c r="AL35">
        <v>26.52</v>
      </c>
    </row>
    <row r="36" spans="1:38">
      <c r="A36" t="s">
        <v>78</v>
      </c>
      <c r="B36" s="34">
        <v>145.63</v>
      </c>
      <c r="C36" s="34">
        <v>41.06</v>
      </c>
      <c r="D36" s="93">
        <f t="shared" si="0"/>
        <v>97</v>
      </c>
      <c r="E36" s="34"/>
      <c r="F36" s="34"/>
      <c r="G36" s="34"/>
      <c r="H36" s="34"/>
      <c r="I36" s="34"/>
      <c r="J36" s="37">
        <v>6.26</v>
      </c>
      <c r="K36" s="37">
        <v>6.26</v>
      </c>
      <c r="L36" s="37">
        <v>6.41</v>
      </c>
      <c r="M36">
        <v>70.52</v>
      </c>
      <c r="N36">
        <v>85.05</v>
      </c>
      <c r="O36">
        <v>0</v>
      </c>
      <c r="P36">
        <v>10.34</v>
      </c>
      <c r="Q36">
        <v>20.329999999999998</v>
      </c>
      <c r="R36" s="93">
        <v>32.33</v>
      </c>
      <c r="S36" s="93">
        <v>32.33</v>
      </c>
      <c r="T36" s="93">
        <v>32.340000000000003</v>
      </c>
      <c r="U36">
        <v>8.4600000000000009</v>
      </c>
      <c r="V36">
        <v>48.36</v>
      </c>
      <c r="W36">
        <v>11.9</v>
      </c>
      <c r="X36">
        <v>104.19</v>
      </c>
      <c r="Y36">
        <v>34.729999999999997</v>
      </c>
      <c r="Z36">
        <v>34.74</v>
      </c>
      <c r="AA36">
        <v>73.739999999999995</v>
      </c>
      <c r="AB36">
        <v>14.75</v>
      </c>
      <c r="AC36">
        <v>36.700000000000003</v>
      </c>
      <c r="AD36">
        <v>23.73</v>
      </c>
      <c r="AE36">
        <v>32.67</v>
      </c>
      <c r="AF36">
        <v>16.329999999999998</v>
      </c>
      <c r="AG36">
        <v>33.47</v>
      </c>
      <c r="AH36">
        <v>75.099999999999994</v>
      </c>
      <c r="AI36">
        <v>75.099999999999994</v>
      </c>
      <c r="AJ36">
        <v>29.71</v>
      </c>
      <c r="AK36">
        <v>73.05</v>
      </c>
      <c r="AL36">
        <v>31.3</v>
      </c>
    </row>
    <row r="37" spans="1:38">
      <c r="A37" t="s">
        <v>79</v>
      </c>
      <c r="B37" s="34">
        <v>145.63</v>
      </c>
      <c r="C37" s="34">
        <v>41.06</v>
      </c>
      <c r="D37" s="93">
        <f t="shared" si="0"/>
        <v>97.5</v>
      </c>
      <c r="E37" s="34"/>
      <c r="F37" s="34"/>
      <c r="G37" s="34"/>
      <c r="H37" s="34"/>
      <c r="I37" s="34"/>
      <c r="J37" s="37">
        <v>7.11</v>
      </c>
      <c r="K37" s="37">
        <v>7.11</v>
      </c>
      <c r="L37" s="37">
        <v>7.3</v>
      </c>
      <c r="M37">
        <v>70.52</v>
      </c>
      <c r="N37">
        <v>85.05</v>
      </c>
      <c r="O37">
        <v>0</v>
      </c>
      <c r="P37">
        <v>10.34</v>
      </c>
      <c r="Q37">
        <v>20.010000000000002</v>
      </c>
      <c r="R37" s="93">
        <v>32.5</v>
      </c>
      <c r="S37" s="93">
        <v>32.5</v>
      </c>
      <c r="T37" s="93">
        <v>32.5</v>
      </c>
      <c r="U37">
        <v>8.4600000000000009</v>
      </c>
      <c r="V37">
        <v>53.90775</v>
      </c>
      <c r="W37">
        <v>11.9</v>
      </c>
      <c r="X37">
        <v>107.99</v>
      </c>
      <c r="Y37">
        <v>36</v>
      </c>
      <c r="Z37">
        <v>35.99</v>
      </c>
      <c r="AA37">
        <v>84.81</v>
      </c>
      <c r="AB37">
        <v>16.96</v>
      </c>
      <c r="AC37">
        <v>42.47</v>
      </c>
      <c r="AD37">
        <v>26.78</v>
      </c>
      <c r="AE37">
        <v>38</v>
      </c>
      <c r="AF37">
        <v>19</v>
      </c>
      <c r="AG37">
        <v>33.659999999999997</v>
      </c>
      <c r="AH37">
        <v>75.53</v>
      </c>
      <c r="AI37">
        <v>75.53</v>
      </c>
      <c r="AJ37">
        <v>29.71</v>
      </c>
      <c r="AK37">
        <v>83.91</v>
      </c>
      <c r="AL37">
        <v>35.96</v>
      </c>
    </row>
    <row r="38" spans="1:38">
      <c r="A38" t="s">
        <v>80</v>
      </c>
      <c r="B38" s="34">
        <v>145.63</v>
      </c>
      <c r="C38" s="34">
        <v>41.06</v>
      </c>
      <c r="D38" s="93">
        <f t="shared" si="0"/>
        <v>97.5</v>
      </c>
      <c r="E38" s="34"/>
      <c r="F38" s="34"/>
      <c r="G38" s="34"/>
      <c r="H38" s="34"/>
      <c r="I38" s="34"/>
      <c r="J38" s="37">
        <v>7.94</v>
      </c>
      <c r="K38" s="37">
        <v>7.94</v>
      </c>
      <c r="L38" s="37">
        <v>8.14</v>
      </c>
      <c r="M38">
        <v>70.52</v>
      </c>
      <c r="N38">
        <v>85.05</v>
      </c>
      <c r="O38">
        <v>0</v>
      </c>
      <c r="P38">
        <v>10.34</v>
      </c>
      <c r="Q38">
        <v>14.08</v>
      </c>
      <c r="R38" s="93">
        <v>32.5</v>
      </c>
      <c r="S38" s="93">
        <v>32.5</v>
      </c>
      <c r="T38" s="93">
        <v>32.5</v>
      </c>
      <c r="U38">
        <v>8.4600000000000009</v>
      </c>
      <c r="V38">
        <v>59.640749999999997</v>
      </c>
      <c r="W38">
        <v>11.9</v>
      </c>
      <c r="X38">
        <v>109</v>
      </c>
      <c r="Y38">
        <v>36.33</v>
      </c>
      <c r="Z38">
        <v>36.340000000000003</v>
      </c>
      <c r="AA38">
        <v>94.31</v>
      </c>
      <c r="AB38">
        <v>18.86</v>
      </c>
      <c r="AC38">
        <v>48.33</v>
      </c>
      <c r="AD38">
        <v>29.25</v>
      </c>
      <c r="AE38">
        <v>41.34</v>
      </c>
      <c r="AF38">
        <v>20.66</v>
      </c>
      <c r="AG38">
        <v>33.950000000000003</v>
      </c>
      <c r="AH38">
        <v>76.11</v>
      </c>
      <c r="AI38">
        <v>76.11</v>
      </c>
      <c r="AJ38">
        <v>30.68</v>
      </c>
      <c r="AK38">
        <v>94.26</v>
      </c>
      <c r="AL38">
        <v>40.4</v>
      </c>
    </row>
    <row r="39" spans="1:38">
      <c r="A39" t="s">
        <v>81</v>
      </c>
      <c r="B39" s="34">
        <v>145.63</v>
      </c>
      <c r="C39" s="34">
        <v>41.06</v>
      </c>
      <c r="D39" s="93">
        <f t="shared" si="0"/>
        <v>97.5</v>
      </c>
      <c r="E39" s="34"/>
      <c r="F39" s="34"/>
      <c r="G39" s="34"/>
      <c r="H39" s="34"/>
      <c r="I39" s="34"/>
      <c r="J39" s="37">
        <v>8.74</v>
      </c>
      <c r="K39" s="37">
        <v>8.74</v>
      </c>
      <c r="L39" s="37">
        <v>8.9499999999999993</v>
      </c>
      <c r="M39">
        <v>70.52</v>
      </c>
      <c r="N39">
        <v>104.38</v>
      </c>
      <c r="O39">
        <v>0</v>
      </c>
      <c r="P39">
        <v>10.34</v>
      </c>
      <c r="Q39">
        <v>13.8</v>
      </c>
      <c r="R39" s="93">
        <v>32.5</v>
      </c>
      <c r="S39" s="93">
        <v>32.5</v>
      </c>
      <c r="T39" s="93">
        <v>32.5</v>
      </c>
      <c r="U39">
        <v>8.4600000000000009</v>
      </c>
      <c r="V39">
        <v>65.042249999999996</v>
      </c>
      <c r="W39">
        <v>11.9</v>
      </c>
      <c r="X39">
        <v>107.22</v>
      </c>
      <c r="Y39">
        <v>35.74</v>
      </c>
      <c r="Z39">
        <v>35.75</v>
      </c>
      <c r="AA39">
        <v>106.15</v>
      </c>
      <c r="AB39">
        <v>21.23</v>
      </c>
      <c r="AC39">
        <v>53.87</v>
      </c>
      <c r="AD39">
        <v>31.3</v>
      </c>
      <c r="AE39">
        <v>53.34</v>
      </c>
      <c r="AF39">
        <v>26.66</v>
      </c>
      <c r="AG39">
        <v>30</v>
      </c>
      <c r="AH39">
        <v>73.209999999999994</v>
      </c>
      <c r="AI39">
        <v>73.209999999999994</v>
      </c>
      <c r="AJ39">
        <v>30.68</v>
      </c>
      <c r="AK39">
        <v>104.72</v>
      </c>
      <c r="AL39">
        <v>44.88</v>
      </c>
    </row>
    <row r="40" spans="1:38">
      <c r="A40" t="s">
        <v>82</v>
      </c>
      <c r="B40" s="34">
        <v>160.13</v>
      </c>
      <c r="C40" s="34">
        <v>41.06</v>
      </c>
      <c r="D40" s="93">
        <f t="shared" si="0"/>
        <v>97.5</v>
      </c>
      <c r="E40" s="34"/>
      <c r="F40" s="34"/>
      <c r="G40" s="34"/>
      <c r="H40" s="34"/>
      <c r="I40" s="34"/>
      <c r="J40" s="37">
        <v>9.49</v>
      </c>
      <c r="K40" s="37">
        <v>9.49</v>
      </c>
      <c r="L40" s="37">
        <v>9.73</v>
      </c>
      <c r="M40">
        <v>70.52</v>
      </c>
      <c r="N40">
        <v>123.71</v>
      </c>
      <c r="O40">
        <v>0</v>
      </c>
      <c r="P40">
        <v>10.34</v>
      </c>
      <c r="Q40">
        <v>13.44</v>
      </c>
      <c r="R40" s="93">
        <v>32.5</v>
      </c>
      <c r="S40" s="93">
        <v>32.5</v>
      </c>
      <c r="T40" s="93">
        <v>32.5</v>
      </c>
      <c r="U40">
        <v>8.4600000000000009</v>
      </c>
      <c r="V40">
        <v>69.868499999999997</v>
      </c>
      <c r="W40">
        <v>11.9</v>
      </c>
      <c r="X40">
        <v>108.55</v>
      </c>
      <c r="Y40">
        <v>36.18</v>
      </c>
      <c r="Z40">
        <v>36.18</v>
      </c>
      <c r="AA40">
        <v>167.29</v>
      </c>
      <c r="AB40">
        <v>33.46</v>
      </c>
      <c r="AC40">
        <v>59.2</v>
      </c>
      <c r="AD40">
        <v>32.99</v>
      </c>
      <c r="AE40">
        <v>56</v>
      </c>
      <c r="AF40">
        <v>28</v>
      </c>
      <c r="AG40">
        <v>30.38</v>
      </c>
      <c r="AH40">
        <v>73.45</v>
      </c>
      <c r="AI40">
        <v>73.45</v>
      </c>
      <c r="AJ40">
        <v>31.64</v>
      </c>
      <c r="AK40">
        <v>115.29</v>
      </c>
      <c r="AL40">
        <v>49.41</v>
      </c>
    </row>
    <row r="41" spans="1:38">
      <c r="A41" t="s">
        <v>83</v>
      </c>
      <c r="B41" s="34">
        <v>201.39</v>
      </c>
      <c r="C41" s="34">
        <v>56.06</v>
      </c>
      <c r="D41" s="93">
        <f t="shared" si="0"/>
        <v>98</v>
      </c>
      <c r="E41" s="34"/>
      <c r="F41" s="34"/>
      <c r="G41" s="34"/>
      <c r="H41" s="34"/>
      <c r="I41" s="34"/>
      <c r="J41" s="37">
        <v>10.14</v>
      </c>
      <c r="K41" s="37">
        <v>10.14</v>
      </c>
      <c r="L41" s="37">
        <v>10.4</v>
      </c>
      <c r="M41">
        <v>70.52</v>
      </c>
      <c r="N41">
        <v>133.38</v>
      </c>
      <c r="O41">
        <v>0</v>
      </c>
      <c r="P41">
        <v>0</v>
      </c>
      <c r="Q41">
        <v>14</v>
      </c>
      <c r="R41" s="93">
        <v>32.67</v>
      </c>
      <c r="S41" s="93">
        <v>32.67</v>
      </c>
      <c r="T41" s="93">
        <v>32.659999999999997</v>
      </c>
      <c r="U41">
        <v>0</v>
      </c>
      <c r="V41">
        <v>74.031750000000002</v>
      </c>
      <c r="W41">
        <v>11.9</v>
      </c>
      <c r="X41">
        <v>108.87</v>
      </c>
      <c r="Y41">
        <v>36.29</v>
      </c>
      <c r="Z41">
        <v>36.29</v>
      </c>
      <c r="AA41">
        <v>183.48</v>
      </c>
      <c r="AB41">
        <v>36.69</v>
      </c>
      <c r="AC41">
        <v>64.2</v>
      </c>
      <c r="AD41">
        <v>36.32</v>
      </c>
      <c r="AE41">
        <v>58.67</v>
      </c>
      <c r="AF41">
        <v>29.33</v>
      </c>
      <c r="AG41">
        <v>31.33</v>
      </c>
      <c r="AH41">
        <v>74.12</v>
      </c>
      <c r="AI41">
        <v>74.12</v>
      </c>
      <c r="AJ41">
        <v>30.68</v>
      </c>
      <c r="AK41">
        <v>129.5</v>
      </c>
      <c r="AL41">
        <v>55.5</v>
      </c>
    </row>
    <row r="42" spans="1:38">
      <c r="A42" t="s">
        <v>84</v>
      </c>
      <c r="B42" s="34">
        <v>201.39</v>
      </c>
      <c r="C42" s="34">
        <v>56.06</v>
      </c>
      <c r="D42" s="93">
        <f t="shared" si="0"/>
        <v>98</v>
      </c>
      <c r="E42" s="34"/>
      <c r="F42" s="34"/>
      <c r="G42" s="34"/>
      <c r="H42" s="34"/>
      <c r="I42" s="34"/>
      <c r="J42" s="37">
        <v>10.66</v>
      </c>
      <c r="K42" s="37">
        <v>10.66</v>
      </c>
      <c r="L42" s="37">
        <v>10.93</v>
      </c>
      <c r="M42">
        <v>70.52</v>
      </c>
      <c r="N42">
        <v>133.38</v>
      </c>
      <c r="O42">
        <v>0</v>
      </c>
      <c r="P42">
        <v>0</v>
      </c>
      <c r="Q42">
        <v>14.77</v>
      </c>
      <c r="R42" s="93">
        <v>32.67</v>
      </c>
      <c r="S42" s="93">
        <v>32.67</v>
      </c>
      <c r="T42" s="93">
        <v>32.659999999999997</v>
      </c>
      <c r="U42">
        <v>0</v>
      </c>
      <c r="V42">
        <v>77.795249999999996</v>
      </c>
      <c r="W42">
        <v>11.9</v>
      </c>
      <c r="X42">
        <v>111.01</v>
      </c>
      <c r="Y42">
        <v>37</v>
      </c>
      <c r="Z42">
        <v>37.01</v>
      </c>
      <c r="AA42">
        <v>199.66</v>
      </c>
      <c r="AB42">
        <v>39.93</v>
      </c>
      <c r="AC42">
        <v>68.569999999999993</v>
      </c>
      <c r="AD42">
        <v>38.53</v>
      </c>
      <c r="AE42">
        <v>62.67</v>
      </c>
      <c r="AF42">
        <v>31.33</v>
      </c>
      <c r="AG42">
        <v>32.840000000000003</v>
      </c>
      <c r="AH42">
        <v>75.09</v>
      </c>
      <c r="AI42">
        <v>75.09</v>
      </c>
      <c r="AJ42">
        <v>30.68</v>
      </c>
      <c r="AK42">
        <v>136.5</v>
      </c>
      <c r="AL42">
        <v>58.5</v>
      </c>
    </row>
    <row r="43" spans="1:38">
      <c r="A43" t="s">
        <v>85</v>
      </c>
      <c r="B43" s="34">
        <v>201.39</v>
      </c>
      <c r="C43" s="34">
        <v>56.06</v>
      </c>
      <c r="D43" s="93">
        <f t="shared" si="0"/>
        <v>98</v>
      </c>
      <c r="E43" s="34"/>
      <c r="F43" s="34"/>
      <c r="G43" s="34"/>
      <c r="H43" s="34"/>
      <c r="I43" s="34"/>
      <c r="J43" s="37">
        <v>11.3</v>
      </c>
      <c r="K43" s="37">
        <v>11.3</v>
      </c>
      <c r="L43" s="37">
        <v>11.58</v>
      </c>
      <c r="M43">
        <v>94.78</v>
      </c>
      <c r="N43">
        <v>133.38</v>
      </c>
      <c r="O43">
        <v>0</v>
      </c>
      <c r="P43">
        <v>0</v>
      </c>
      <c r="Q43">
        <v>15.65</v>
      </c>
      <c r="R43" s="93">
        <v>32.67</v>
      </c>
      <c r="S43" s="93">
        <v>32.67</v>
      </c>
      <c r="T43" s="93">
        <v>32.659999999999997</v>
      </c>
      <c r="U43">
        <v>0</v>
      </c>
      <c r="V43">
        <v>81.744</v>
      </c>
      <c r="W43">
        <v>11.9</v>
      </c>
      <c r="X43">
        <v>111.52</v>
      </c>
      <c r="Y43">
        <v>37.17</v>
      </c>
      <c r="Z43">
        <v>37.18</v>
      </c>
      <c r="AA43">
        <v>209.38</v>
      </c>
      <c r="AB43">
        <v>41.88</v>
      </c>
      <c r="AC43">
        <v>72.77</v>
      </c>
      <c r="AD43">
        <v>40.590000000000003</v>
      </c>
      <c r="AE43">
        <v>66.67</v>
      </c>
      <c r="AF43">
        <v>33.33</v>
      </c>
      <c r="AG43">
        <v>33.520000000000003</v>
      </c>
      <c r="AH43">
        <v>75.87</v>
      </c>
      <c r="AI43">
        <v>75.87</v>
      </c>
      <c r="AJ43">
        <v>31.64</v>
      </c>
      <c r="AK43">
        <v>147</v>
      </c>
      <c r="AL43">
        <v>63</v>
      </c>
    </row>
    <row r="44" spans="1:38">
      <c r="A44" t="s">
        <v>86</v>
      </c>
      <c r="B44" s="34">
        <v>201.39</v>
      </c>
      <c r="C44" s="34">
        <v>56.06</v>
      </c>
      <c r="D44" s="93">
        <f t="shared" si="0"/>
        <v>98</v>
      </c>
      <c r="E44" s="34"/>
      <c r="F44" s="34"/>
      <c r="G44" s="34"/>
      <c r="H44" s="34"/>
      <c r="I44" s="34"/>
      <c r="J44" s="37">
        <v>11.78</v>
      </c>
      <c r="K44" s="37">
        <v>11.78</v>
      </c>
      <c r="L44" s="37">
        <v>12.08</v>
      </c>
      <c r="M44">
        <v>116.02</v>
      </c>
      <c r="N44">
        <v>133.38</v>
      </c>
      <c r="O44">
        <v>0</v>
      </c>
      <c r="P44">
        <v>0</v>
      </c>
      <c r="Q44">
        <v>15.9</v>
      </c>
      <c r="R44" s="93">
        <v>32.67</v>
      </c>
      <c r="S44" s="93">
        <v>32.67</v>
      </c>
      <c r="T44" s="93">
        <v>32.659999999999997</v>
      </c>
      <c r="U44">
        <v>0</v>
      </c>
      <c r="V44">
        <v>85.614750000000001</v>
      </c>
      <c r="W44">
        <v>11.9</v>
      </c>
      <c r="X44">
        <v>113.27</v>
      </c>
      <c r="Y44">
        <v>37.76</v>
      </c>
      <c r="Z44">
        <v>37.76</v>
      </c>
      <c r="AA44">
        <v>217.13</v>
      </c>
      <c r="AB44">
        <v>43.43</v>
      </c>
      <c r="AC44">
        <v>76.83</v>
      </c>
      <c r="AD44">
        <v>42.03</v>
      </c>
      <c r="AE44">
        <v>68</v>
      </c>
      <c r="AF44">
        <v>34</v>
      </c>
      <c r="AG44">
        <v>33.729999999999997</v>
      </c>
      <c r="AH44">
        <v>76.11</v>
      </c>
      <c r="AI44">
        <v>76.11</v>
      </c>
      <c r="AJ44">
        <v>30.68</v>
      </c>
      <c r="AK44">
        <v>154</v>
      </c>
      <c r="AL44">
        <v>66</v>
      </c>
    </row>
    <row r="45" spans="1:38">
      <c r="A45" t="s">
        <v>87</v>
      </c>
      <c r="B45" s="34">
        <v>201.39</v>
      </c>
      <c r="C45" s="34">
        <v>56.06</v>
      </c>
      <c r="D45" s="93">
        <f t="shared" si="0"/>
        <v>98</v>
      </c>
      <c r="E45" s="34"/>
      <c r="F45" s="34"/>
      <c r="G45" s="34"/>
      <c r="H45" s="34"/>
      <c r="I45" s="34"/>
      <c r="J45" s="37">
        <v>12.16</v>
      </c>
      <c r="K45" s="37">
        <v>12.16</v>
      </c>
      <c r="L45" s="37">
        <v>12.45</v>
      </c>
      <c r="M45">
        <v>116.02</v>
      </c>
      <c r="N45">
        <v>133.38</v>
      </c>
      <c r="O45">
        <v>0</v>
      </c>
      <c r="P45">
        <v>0</v>
      </c>
      <c r="Q45">
        <v>16.05</v>
      </c>
      <c r="R45" s="93">
        <v>32.67</v>
      </c>
      <c r="S45" s="93">
        <v>32.67</v>
      </c>
      <c r="T45" s="93">
        <v>32.659999999999997</v>
      </c>
      <c r="U45">
        <v>0</v>
      </c>
      <c r="V45">
        <v>88.929749999999999</v>
      </c>
      <c r="W45">
        <v>11.9</v>
      </c>
      <c r="X45">
        <v>115</v>
      </c>
      <c r="Y45">
        <v>38.33</v>
      </c>
      <c r="Z45">
        <v>38.340000000000003</v>
      </c>
      <c r="AA45">
        <v>225</v>
      </c>
      <c r="AB45">
        <v>45</v>
      </c>
      <c r="AC45">
        <v>79.33</v>
      </c>
      <c r="AD45">
        <v>43.12</v>
      </c>
      <c r="AE45">
        <v>69.34</v>
      </c>
      <c r="AF45">
        <v>34.659999999999997</v>
      </c>
      <c r="AG45">
        <v>33.47</v>
      </c>
      <c r="AH45">
        <v>76.55</v>
      </c>
      <c r="AI45">
        <v>76.55</v>
      </c>
      <c r="AJ45">
        <v>31.64</v>
      </c>
      <c r="AK45">
        <v>161</v>
      </c>
      <c r="AL45">
        <v>69</v>
      </c>
    </row>
    <row r="46" spans="1:38">
      <c r="A46" t="s">
        <v>88</v>
      </c>
      <c r="B46" s="34">
        <v>201.39</v>
      </c>
      <c r="C46" s="34">
        <v>56.06</v>
      </c>
      <c r="D46" s="93">
        <f t="shared" si="0"/>
        <v>98</v>
      </c>
      <c r="E46" s="34"/>
      <c r="F46" s="34"/>
      <c r="G46" s="34"/>
      <c r="H46" s="34"/>
      <c r="I46" s="34"/>
      <c r="J46" s="37">
        <v>12.63</v>
      </c>
      <c r="K46" s="37">
        <v>12.63</v>
      </c>
      <c r="L46" s="37">
        <v>12.94</v>
      </c>
      <c r="M46">
        <v>116.02</v>
      </c>
      <c r="N46">
        <v>133.38</v>
      </c>
      <c r="O46">
        <v>0</v>
      </c>
      <c r="P46">
        <v>0</v>
      </c>
      <c r="Q46">
        <v>14.17</v>
      </c>
      <c r="R46" s="93">
        <v>32.67</v>
      </c>
      <c r="S46" s="93">
        <v>32.67</v>
      </c>
      <c r="T46" s="93">
        <v>32.659999999999997</v>
      </c>
      <c r="U46">
        <v>0</v>
      </c>
      <c r="V46">
        <v>92.352000000000004</v>
      </c>
      <c r="W46">
        <v>11.9</v>
      </c>
      <c r="X46">
        <v>115</v>
      </c>
      <c r="Y46">
        <v>38.33</v>
      </c>
      <c r="Z46">
        <v>38.340000000000003</v>
      </c>
      <c r="AA46">
        <v>229.17</v>
      </c>
      <c r="AB46">
        <v>45.83</v>
      </c>
      <c r="AC46">
        <v>82.33</v>
      </c>
      <c r="AD46">
        <v>43.98</v>
      </c>
      <c r="AE46">
        <v>71.34</v>
      </c>
      <c r="AF46">
        <v>35.659999999999997</v>
      </c>
      <c r="AG46">
        <v>34.729999999999997</v>
      </c>
      <c r="AH46">
        <v>76.67</v>
      </c>
      <c r="AI46">
        <v>76.67</v>
      </c>
      <c r="AJ46">
        <v>30.68</v>
      </c>
      <c r="AK46">
        <v>168</v>
      </c>
      <c r="AL46">
        <v>72</v>
      </c>
    </row>
    <row r="47" spans="1:38">
      <c r="A47" t="s">
        <v>89</v>
      </c>
      <c r="B47" s="34">
        <v>201.39</v>
      </c>
      <c r="C47" s="34">
        <v>46.9</v>
      </c>
      <c r="D47" s="93">
        <f t="shared" si="0"/>
        <v>98</v>
      </c>
      <c r="E47" s="34"/>
      <c r="F47" s="34"/>
      <c r="G47" s="34"/>
      <c r="H47" s="34"/>
      <c r="I47" s="34"/>
      <c r="J47" s="37">
        <v>12.97</v>
      </c>
      <c r="K47" s="37">
        <v>12.97</v>
      </c>
      <c r="L47" s="37">
        <v>13.29</v>
      </c>
      <c r="M47">
        <v>116.02</v>
      </c>
      <c r="N47">
        <v>133.38</v>
      </c>
      <c r="O47">
        <v>0</v>
      </c>
      <c r="P47">
        <v>0</v>
      </c>
      <c r="Q47">
        <v>13.66</v>
      </c>
      <c r="R47" s="93">
        <v>32.67</v>
      </c>
      <c r="S47" s="93">
        <v>32.67</v>
      </c>
      <c r="T47" s="93">
        <v>32.659999999999997</v>
      </c>
      <c r="U47">
        <v>0</v>
      </c>
      <c r="V47">
        <v>94.575000000000003</v>
      </c>
      <c r="W47">
        <v>11.9</v>
      </c>
      <c r="X47">
        <v>115</v>
      </c>
      <c r="Y47">
        <v>38.33</v>
      </c>
      <c r="Z47">
        <v>38.340000000000003</v>
      </c>
      <c r="AA47">
        <v>229.17</v>
      </c>
      <c r="AB47">
        <v>45.83</v>
      </c>
      <c r="AC47">
        <v>90.95</v>
      </c>
      <c r="AD47">
        <v>46.37</v>
      </c>
      <c r="AE47">
        <v>71.34</v>
      </c>
      <c r="AF47">
        <v>35.659999999999997</v>
      </c>
      <c r="AG47">
        <v>35.4</v>
      </c>
      <c r="AH47">
        <v>76.67</v>
      </c>
      <c r="AI47">
        <v>76.67</v>
      </c>
      <c r="AJ47">
        <v>31.64</v>
      </c>
      <c r="AK47">
        <v>171.5</v>
      </c>
      <c r="AL47">
        <v>73.5</v>
      </c>
    </row>
    <row r="48" spans="1:38">
      <c r="A48" t="s">
        <v>90</v>
      </c>
      <c r="B48" s="34">
        <v>201.39</v>
      </c>
      <c r="C48" s="34">
        <v>46.9</v>
      </c>
      <c r="D48" s="93">
        <f t="shared" si="0"/>
        <v>98</v>
      </c>
      <c r="E48" s="34"/>
      <c r="F48" s="34"/>
      <c r="G48" s="34"/>
      <c r="H48" s="34"/>
      <c r="I48" s="34"/>
      <c r="J48" s="37">
        <v>13.22</v>
      </c>
      <c r="K48" s="37">
        <v>13.22</v>
      </c>
      <c r="L48" s="37">
        <v>13.54</v>
      </c>
      <c r="M48">
        <v>116.02</v>
      </c>
      <c r="N48">
        <v>133.38</v>
      </c>
      <c r="O48">
        <v>0</v>
      </c>
      <c r="P48">
        <v>0</v>
      </c>
      <c r="Q48">
        <v>14.18</v>
      </c>
      <c r="R48" s="93">
        <v>32.67</v>
      </c>
      <c r="S48" s="93">
        <v>32.67</v>
      </c>
      <c r="T48" s="93">
        <v>32.659999999999997</v>
      </c>
      <c r="U48">
        <v>0</v>
      </c>
      <c r="V48">
        <v>95.696250000000006</v>
      </c>
      <c r="W48">
        <v>11.9</v>
      </c>
      <c r="X48">
        <v>115</v>
      </c>
      <c r="Y48">
        <v>38.33</v>
      </c>
      <c r="Z48">
        <v>38.340000000000003</v>
      </c>
      <c r="AA48">
        <v>229.17</v>
      </c>
      <c r="AB48">
        <v>45.83</v>
      </c>
      <c r="AC48">
        <v>92.02</v>
      </c>
      <c r="AD48">
        <v>47.67</v>
      </c>
      <c r="AE48">
        <v>70.67</v>
      </c>
      <c r="AF48">
        <v>35.33</v>
      </c>
      <c r="AG48">
        <v>35.79</v>
      </c>
      <c r="AH48">
        <v>76.67</v>
      </c>
      <c r="AI48">
        <v>76.67</v>
      </c>
      <c r="AJ48">
        <v>30.68</v>
      </c>
      <c r="AK48">
        <v>172.9</v>
      </c>
      <c r="AL48">
        <v>74.099999999999994</v>
      </c>
    </row>
    <row r="49" spans="1:38">
      <c r="A49" t="s">
        <v>91</v>
      </c>
      <c r="B49" s="34">
        <v>201.39</v>
      </c>
      <c r="C49" s="34">
        <v>46.9</v>
      </c>
      <c r="D49" s="93">
        <f t="shared" si="0"/>
        <v>98</v>
      </c>
      <c r="E49" s="34"/>
      <c r="F49" s="34"/>
      <c r="G49" s="34"/>
      <c r="H49" s="34"/>
      <c r="I49" s="34"/>
      <c r="J49" s="37">
        <v>13.4</v>
      </c>
      <c r="K49" s="37">
        <v>13.4</v>
      </c>
      <c r="L49" s="37">
        <v>13.73</v>
      </c>
      <c r="M49">
        <v>116.02</v>
      </c>
      <c r="N49">
        <v>133.38</v>
      </c>
      <c r="O49">
        <v>0</v>
      </c>
      <c r="P49">
        <v>0</v>
      </c>
      <c r="Q49">
        <v>15.68</v>
      </c>
      <c r="R49" s="93">
        <v>32.67</v>
      </c>
      <c r="S49" s="93">
        <v>32.67</v>
      </c>
      <c r="T49" s="93">
        <v>32.659999999999997</v>
      </c>
      <c r="U49">
        <v>0</v>
      </c>
      <c r="V49">
        <v>97.139250000000004</v>
      </c>
      <c r="W49">
        <v>11.9</v>
      </c>
      <c r="X49">
        <v>115</v>
      </c>
      <c r="Y49">
        <v>38.33</v>
      </c>
      <c r="Z49">
        <v>38.340000000000003</v>
      </c>
      <c r="AA49">
        <v>229.17</v>
      </c>
      <c r="AB49">
        <v>45.83</v>
      </c>
      <c r="AC49">
        <v>93.13</v>
      </c>
      <c r="AD49">
        <v>48.42</v>
      </c>
      <c r="AE49">
        <v>70</v>
      </c>
      <c r="AF49">
        <v>35</v>
      </c>
      <c r="AG49">
        <v>36.14</v>
      </c>
      <c r="AH49">
        <v>76.67</v>
      </c>
      <c r="AI49">
        <v>76.67</v>
      </c>
      <c r="AJ49">
        <v>30.68</v>
      </c>
      <c r="AK49">
        <v>173.6</v>
      </c>
      <c r="AL49">
        <v>74.400000000000006</v>
      </c>
    </row>
    <row r="50" spans="1:38">
      <c r="A50" t="s">
        <v>92</v>
      </c>
      <c r="B50" s="34">
        <v>201.39</v>
      </c>
      <c r="C50" s="34">
        <v>46.9</v>
      </c>
      <c r="D50" s="93">
        <f t="shared" si="0"/>
        <v>98</v>
      </c>
      <c r="E50" s="34"/>
      <c r="F50" s="34"/>
      <c r="G50" s="34"/>
      <c r="H50" s="34"/>
      <c r="I50" s="34"/>
      <c r="J50" s="37">
        <v>13.4</v>
      </c>
      <c r="K50" s="37">
        <v>13.4</v>
      </c>
      <c r="L50" s="37">
        <v>13.73</v>
      </c>
      <c r="M50">
        <v>116.02</v>
      </c>
      <c r="N50">
        <v>133.38</v>
      </c>
      <c r="O50">
        <v>0</v>
      </c>
      <c r="P50">
        <v>0</v>
      </c>
      <c r="Q50">
        <v>15.77</v>
      </c>
      <c r="R50" s="93">
        <v>32.67</v>
      </c>
      <c r="S50" s="93">
        <v>32.67</v>
      </c>
      <c r="T50" s="93">
        <v>32.659999999999997</v>
      </c>
      <c r="U50">
        <v>0</v>
      </c>
      <c r="V50">
        <v>98.504249999999999</v>
      </c>
      <c r="W50">
        <v>11.9</v>
      </c>
      <c r="X50">
        <v>115</v>
      </c>
      <c r="Y50">
        <v>38.33</v>
      </c>
      <c r="Z50">
        <v>38.340000000000003</v>
      </c>
      <c r="AA50">
        <v>229.17</v>
      </c>
      <c r="AB50">
        <v>45.83</v>
      </c>
      <c r="AC50">
        <v>93.3</v>
      </c>
      <c r="AD50">
        <v>48.72</v>
      </c>
      <c r="AE50">
        <v>69.34</v>
      </c>
      <c r="AF50">
        <v>34.659999999999997</v>
      </c>
      <c r="AG50">
        <v>36.229999999999997</v>
      </c>
      <c r="AH50">
        <v>76.67</v>
      </c>
      <c r="AI50">
        <v>76.67</v>
      </c>
      <c r="AJ50">
        <v>30.68</v>
      </c>
      <c r="AK50">
        <v>173.6</v>
      </c>
      <c r="AL50">
        <v>74.400000000000006</v>
      </c>
    </row>
    <row r="51" spans="1:38">
      <c r="A51" t="s">
        <v>93</v>
      </c>
      <c r="B51" s="34">
        <v>201.39</v>
      </c>
      <c r="C51" s="34">
        <v>46.9</v>
      </c>
      <c r="D51" s="93">
        <f t="shared" si="0"/>
        <v>98</v>
      </c>
      <c r="E51" s="34"/>
      <c r="F51" s="34"/>
      <c r="G51" s="34"/>
      <c r="H51" s="34"/>
      <c r="I51" s="34"/>
      <c r="J51" s="37">
        <v>13.4</v>
      </c>
      <c r="K51" s="37">
        <v>13.4</v>
      </c>
      <c r="L51" s="37">
        <v>13.73</v>
      </c>
      <c r="M51">
        <v>116.02</v>
      </c>
      <c r="N51">
        <v>133.38</v>
      </c>
      <c r="O51">
        <v>0</v>
      </c>
      <c r="P51">
        <v>0</v>
      </c>
      <c r="Q51">
        <v>16.73</v>
      </c>
      <c r="R51" s="93">
        <v>32.67</v>
      </c>
      <c r="S51" s="93">
        <v>32.67</v>
      </c>
      <c r="T51" s="93">
        <v>32.659999999999997</v>
      </c>
      <c r="U51">
        <v>0</v>
      </c>
      <c r="V51">
        <v>98.621250000000003</v>
      </c>
      <c r="W51">
        <v>11.9</v>
      </c>
      <c r="X51">
        <v>115</v>
      </c>
      <c r="Y51">
        <v>38.33</v>
      </c>
      <c r="Z51">
        <v>38.340000000000003</v>
      </c>
      <c r="AA51">
        <v>229.17</v>
      </c>
      <c r="AB51">
        <v>45.83</v>
      </c>
      <c r="AC51">
        <v>93.66</v>
      </c>
      <c r="AD51">
        <v>48.73</v>
      </c>
      <c r="AE51">
        <v>69.34</v>
      </c>
      <c r="AF51">
        <v>34.659999999999997</v>
      </c>
      <c r="AG51">
        <v>36.54</v>
      </c>
      <c r="AH51">
        <v>76.67</v>
      </c>
      <c r="AI51">
        <v>76.67</v>
      </c>
      <c r="AJ51">
        <v>30.68</v>
      </c>
      <c r="AK51">
        <v>173.6</v>
      </c>
      <c r="AL51">
        <v>74.400000000000006</v>
      </c>
    </row>
    <row r="52" spans="1:38">
      <c r="A52" t="s">
        <v>94</v>
      </c>
      <c r="B52" s="34">
        <v>201.39</v>
      </c>
      <c r="C52" s="34">
        <v>46.9</v>
      </c>
      <c r="D52" s="93">
        <f t="shared" si="0"/>
        <v>98</v>
      </c>
      <c r="E52" s="34"/>
      <c r="F52" s="34"/>
      <c r="G52" s="34"/>
      <c r="H52" s="34"/>
      <c r="I52" s="34"/>
      <c r="J52" s="37">
        <v>13.4</v>
      </c>
      <c r="K52" s="37">
        <v>13.4</v>
      </c>
      <c r="L52" s="37">
        <v>13.73</v>
      </c>
      <c r="M52">
        <v>116.02</v>
      </c>
      <c r="N52">
        <v>133.38</v>
      </c>
      <c r="O52">
        <v>0</v>
      </c>
      <c r="P52">
        <v>0</v>
      </c>
      <c r="Q52">
        <v>20.079999999999998</v>
      </c>
      <c r="R52" s="93">
        <v>32.67</v>
      </c>
      <c r="S52" s="93">
        <v>32.67</v>
      </c>
      <c r="T52" s="93">
        <v>32.659999999999997</v>
      </c>
      <c r="U52">
        <v>0</v>
      </c>
      <c r="V52">
        <v>96.710250000000002</v>
      </c>
      <c r="W52">
        <v>11.9</v>
      </c>
      <c r="X52">
        <v>112.5</v>
      </c>
      <c r="Y52">
        <v>37.5</v>
      </c>
      <c r="Z52">
        <v>37.5</v>
      </c>
      <c r="AA52">
        <v>235.83</v>
      </c>
      <c r="AB52">
        <v>47.17</v>
      </c>
      <c r="AC52">
        <v>93.77</v>
      </c>
      <c r="AD52">
        <v>48.5</v>
      </c>
      <c r="AE52">
        <v>69.34</v>
      </c>
      <c r="AF52">
        <v>34.659999999999997</v>
      </c>
      <c r="AG52">
        <v>40</v>
      </c>
      <c r="AH52">
        <v>76.67</v>
      </c>
      <c r="AI52">
        <v>76.67</v>
      </c>
      <c r="AJ52">
        <v>30.68</v>
      </c>
      <c r="AK52">
        <v>173.6</v>
      </c>
      <c r="AL52">
        <v>74.400000000000006</v>
      </c>
    </row>
    <row r="53" spans="1:38">
      <c r="A53" t="s">
        <v>95</v>
      </c>
      <c r="B53" s="34">
        <v>201.39</v>
      </c>
      <c r="C53" s="34">
        <v>46.9</v>
      </c>
      <c r="D53" s="93">
        <f t="shared" si="0"/>
        <v>98</v>
      </c>
      <c r="E53" s="34"/>
      <c r="F53" s="34"/>
      <c r="G53" s="34"/>
      <c r="H53" s="34"/>
      <c r="I53" s="34"/>
      <c r="J53" s="37">
        <v>13.4</v>
      </c>
      <c r="K53" s="37">
        <v>13.4</v>
      </c>
      <c r="L53" s="37">
        <v>13.73</v>
      </c>
      <c r="M53">
        <v>116.02</v>
      </c>
      <c r="N53">
        <v>133.38</v>
      </c>
      <c r="O53">
        <v>0</v>
      </c>
      <c r="P53">
        <v>0</v>
      </c>
      <c r="Q53">
        <v>23.08</v>
      </c>
      <c r="R53" s="93">
        <v>32.67</v>
      </c>
      <c r="S53" s="93">
        <v>32.67</v>
      </c>
      <c r="T53" s="93">
        <v>32.659999999999997</v>
      </c>
      <c r="U53">
        <v>0</v>
      </c>
      <c r="V53">
        <v>99.128249999999994</v>
      </c>
      <c r="W53">
        <v>11.9</v>
      </c>
      <c r="X53">
        <v>112.5</v>
      </c>
      <c r="Y53">
        <v>37.5</v>
      </c>
      <c r="Z53">
        <v>37.5</v>
      </c>
      <c r="AA53">
        <v>235.83</v>
      </c>
      <c r="AB53">
        <v>47.17</v>
      </c>
      <c r="AC53">
        <v>93.45</v>
      </c>
      <c r="AD53">
        <v>50</v>
      </c>
      <c r="AE53">
        <v>69.34</v>
      </c>
      <c r="AF53">
        <v>34.659999999999997</v>
      </c>
      <c r="AG53">
        <v>40</v>
      </c>
      <c r="AH53">
        <v>76.67</v>
      </c>
      <c r="AI53">
        <v>76.67</v>
      </c>
      <c r="AJ53">
        <v>30.68</v>
      </c>
      <c r="AK53">
        <v>173.6</v>
      </c>
      <c r="AL53">
        <v>74.400000000000006</v>
      </c>
    </row>
    <row r="54" spans="1:38">
      <c r="A54" t="s">
        <v>96</v>
      </c>
      <c r="B54" s="34">
        <v>201.39</v>
      </c>
      <c r="C54" s="34">
        <v>46.9</v>
      </c>
      <c r="D54" s="93">
        <f t="shared" si="0"/>
        <v>98</v>
      </c>
      <c r="E54" s="34"/>
      <c r="F54" s="34"/>
      <c r="G54" s="34"/>
      <c r="H54" s="34"/>
      <c r="I54" s="34"/>
      <c r="J54" s="37">
        <v>13.4</v>
      </c>
      <c r="K54" s="37">
        <v>13.4</v>
      </c>
      <c r="L54" s="37">
        <v>13.73</v>
      </c>
      <c r="M54">
        <v>116.02</v>
      </c>
      <c r="N54">
        <v>133.38</v>
      </c>
      <c r="O54">
        <v>0</v>
      </c>
      <c r="P54">
        <v>0</v>
      </c>
      <c r="Q54">
        <v>26.1</v>
      </c>
      <c r="R54" s="93">
        <v>32.67</v>
      </c>
      <c r="S54" s="93">
        <v>32.67</v>
      </c>
      <c r="T54" s="93">
        <v>32.659999999999997</v>
      </c>
      <c r="U54">
        <v>0</v>
      </c>
      <c r="V54">
        <v>92.917500000000004</v>
      </c>
      <c r="W54">
        <v>11.9</v>
      </c>
      <c r="X54">
        <v>112.5</v>
      </c>
      <c r="Y54">
        <v>37.5</v>
      </c>
      <c r="Z54">
        <v>37.5</v>
      </c>
      <c r="AA54">
        <v>235.83</v>
      </c>
      <c r="AB54">
        <v>47.17</v>
      </c>
      <c r="AC54">
        <v>93.8</v>
      </c>
      <c r="AD54">
        <v>50</v>
      </c>
      <c r="AE54">
        <v>69.34</v>
      </c>
      <c r="AF54">
        <v>34.659999999999997</v>
      </c>
      <c r="AG54">
        <v>40</v>
      </c>
      <c r="AH54">
        <v>76.67</v>
      </c>
      <c r="AI54">
        <v>76.67</v>
      </c>
      <c r="AJ54">
        <v>30.68</v>
      </c>
      <c r="AK54">
        <v>173.6</v>
      </c>
      <c r="AL54">
        <v>74.400000000000006</v>
      </c>
    </row>
    <row r="55" spans="1:38">
      <c r="A55" t="s">
        <v>97</v>
      </c>
      <c r="B55" s="34">
        <v>165.94</v>
      </c>
      <c r="C55" s="34">
        <v>46.9</v>
      </c>
      <c r="D55" s="93">
        <f t="shared" si="0"/>
        <v>98</v>
      </c>
      <c r="E55" s="34"/>
      <c r="F55" s="34"/>
      <c r="G55" s="34"/>
      <c r="H55" s="34"/>
      <c r="I55" s="34"/>
      <c r="J55" s="37">
        <v>13.4</v>
      </c>
      <c r="K55" s="37">
        <v>13.4</v>
      </c>
      <c r="L55" s="37">
        <v>13.73</v>
      </c>
      <c r="M55">
        <v>116.02</v>
      </c>
      <c r="N55">
        <v>133.38</v>
      </c>
      <c r="O55">
        <v>0</v>
      </c>
      <c r="P55">
        <v>0</v>
      </c>
      <c r="Q55">
        <v>28.87</v>
      </c>
      <c r="R55" s="93">
        <v>32.67</v>
      </c>
      <c r="S55" s="93">
        <v>32.67</v>
      </c>
      <c r="T55" s="93">
        <v>32.659999999999997</v>
      </c>
      <c r="U55">
        <v>0</v>
      </c>
      <c r="V55">
        <v>93.414749999999998</v>
      </c>
      <c r="W55">
        <v>11.9</v>
      </c>
      <c r="X55">
        <v>112.5</v>
      </c>
      <c r="Y55">
        <v>37.5</v>
      </c>
      <c r="Z55">
        <v>37.5</v>
      </c>
      <c r="AA55">
        <v>235.83</v>
      </c>
      <c r="AB55">
        <v>47.17</v>
      </c>
      <c r="AC55">
        <v>93.41</v>
      </c>
      <c r="AD55">
        <v>50</v>
      </c>
      <c r="AE55">
        <v>70</v>
      </c>
      <c r="AF55">
        <v>35</v>
      </c>
      <c r="AG55">
        <v>40</v>
      </c>
      <c r="AH55">
        <v>76.67</v>
      </c>
      <c r="AI55">
        <v>76.67</v>
      </c>
      <c r="AJ55">
        <v>31.64</v>
      </c>
      <c r="AK55">
        <v>173.6</v>
      </c>
      <c r="AL55">
        <v>74.400000000000006</v>
      </c>
    </row>
    <row r="56" spans="1:38">
      <c r="A56" t="s">
        <v>98</v>
      </c>
      <c r="B56" s="34">
        <v>165.94</v>
      </c>
      <c r="C56" s="34">
        <v>46.9</v>
      </c>
      <c r="D56" s="93">
        <f t="shared" si="0"/>
        <v>98</v>
      </c>
      <c r="E56" s="34"/>
      <c r="F56" s="34"/>
      <c r="G56" s="34"/>
      <c r="H56" s="34"/>
      <c r="I56" s="34"/>
      <c r="J56" s="37">
        <v>13.29</v>
      </c>
      <c r="K56" s="37">
        <v>13.29</v>
      </c>
      <c r="L56" s="37">
        <v>13.62</v>
      </c>
      <c r="M56">
        <v>116.02</v>
      </c>
      <c r="N56">
        <v>133.38</v>
      </c>
      <c r="O56">
        <v>0</v>
      </c>
      <c r="P56">
        <v>0</v>
      </c>
      <c r="Q56">
        <v>32.07</v>
      </c>
      <c r="R56" s="93">
        <v>32.67</v>
      </c>
      <c r="S56" s="93">
        <v>32.67</v>
      </c>
      <c r="T56" s="93">
        <v>32.659999999999997</v>
      </c>
      <c r="U56">
        <v>0</v>
      </c>
      <c r="V56">
        <v>93.531750000000002</v>
      </c>
      <c r="W56">
        <v>11.9</v>
      </c>
      <c r="X56">
        <v>112.5</v>
      </c>
      <c r="Y56">
        <v>37.5</v>
      </c>
      <c r="Z56">
        <v>37.5</v>
      </c>
      <c r="AA56">
        <v>235.83</v>
      </c>
      <c r="AB56">
        <v>47.17</v>
      </c>
      <c r="AC56">
        <v>93.05</v>
      </c>
      <c r="AD56">
        <v>50</v>
      </c>
      <c r="AE56">
        <v>70</v>
      </c>
      <c r="AF56">
        <v>35</v>
      </c>
      <c r="AG56">
        <v>40</v>
      </c>
      <c r="AH56">
        <v>76.67</v>
      </c>
      <c r="AI56">
        <v>76.67</v>
      </c>
      <c r="AJ56">
        <v>30.68</v>
      </c>
      <c r="AK56">
        <v>173.6</v>
      </c>
      <c r="AL56">
        <v>74.400000000000006</v>
      </c>
    </row>
    <row r="57" spans="1:38">
      <c r="A57" t="s">
        <v>99</v>
      </c>
      <c r="B57" s="34">
        <v>214.26</v>
      </c>
      <c r="C57" s="34">
        <v>46.9</v>
      </c>
      <c r="D57" s="93">
        <f t="shared" si="0"/>
        <v>98</v>
      </c>
      <c r="E57" s="34"/>
      <c r="F57" s="34"/>
      <c r="G57" s="34"/>
      <c r="H57" s="34"/>
      <c r="I57" s="34"/>
      <c r="J57" s="37">
        <v>13.08</v>
      </c>
      <c r="K57" s="37">
        <v>13.08</v>
      </c>
      <c r="L57" s="37">
        <v>13.42</v>
      </c>
      <c r="M57">
        <v>116.02</v>
      </c>
      <c r="N57">
        <v>133.38</v>
      </c>
      <c r="O57">
        <v>0</v>
      </c>
      <c r="P57">
        <v>9.33</v>
      </c>
      <c r="Q57">
        <v>36.380000000000003</v>
      </c>
      <c r="R57" s="93">
        <v>32.67</v>
      </c>
      <c r="S57" s="93">
        <v>32.67</v>
      </c>
      <c r="T57" s="93">
        <v>32.659999999999997</v>
      </c>
      <c r="U57">
        <v>9.99</v>
      </c>
      <c r="V57">
        <v>94.847999999999999</v>
      </c>
      <c r="W57">
        <v>11.9</v>
      </c>
      <c r="X57">
        <v>115</v>
      </c>
      <c r="Y57">
        <v>38.33</v>
      </c>
      <c r="Z57">
        <v>38.340000000000003</v>
      </c>
      <c r="AA57">
        <v>235.83</v>
      </c>
      <c r="AB57">
        <v>47.17</v>
      </c>
      <c r="AC57">
        <v>92.59</v>
      </c>
      <c r="AD57">
        <v>50</v>
      </c>
      <c r="AE57">
        <v>70</v>
      </c>
      <c r="AF57">
        <v>35</v>
      </c>
      <c r="AG57">
        <v>40</v>
      </c>
      <c r="AH57">
        <v>78.33</v>
      </c>
      <c r="AI57">
        <v>78.33</v>
      </c>
      <c r="AJ57">
        <v>30.68</v>
      </c>
      <c r="AK57">
        <v>173.6</v>
      </c>
      <c r="AL57">
        <v>74.400000000000006</v>
      </c>
    </row>
    <row r="58" spans="1:38">
      <c r="A58" t="s">
        <v>100</v>
      </c>
      <c r="B58" s="34">
        <v>226.08</v>
      </c>
      <c r="C58" s="34">
        <v>46.9</v>
      </c>
      <c r="D58" s="93">
        <f t="shared" si="0"/>
        <v>98</v>
      </c>
      <c r="E58" s="34"/>
      <c r="F58" s="34"/>
      <c r="G58" s="34"/>
      <c r="H58" s="34"/>
      <c r="I58" s="34"/>
      <c r="J58" s="37">
        <v>12.77</v>
      </c>
      <c r="K58" s="37">
        <v>12.77</v>
      </c>
      <c r="L58" s="37">
        <v>13.08</v>
      </c>
      <c r="M58">
        <v>116.02</v>
      </c>
      <c r="N58">
        <v>133.38</v>
      </c>
      <c r="O58">
        <v>0</v>
      </c>
      <c r="P58">
        <v>9.33</v>
      </c>
      <c r="Q58">
        <v>40.9</v>
      </c>
      <c r="R58" s="93">
        <v>32.67</v>
      </c>
      <c r="S58" s="93">
        <v>32.67</v>
      </c>
      <c r="T58" s="93">
        <v>32.659999999999997</v>
      </c>
      <c r="U58">
        <v>9.99</v>
      </c>
      <c r="V58">
        <v>95.345249999999993</v>
      </c>
      <c r="W58">
        <v>11.9</v>
      </c>
      <c r="X58">
        <v>115</v>
      </c>
      <c r="Y58">
        <v>38.33</v>
      </c>
      <c r="Z58">
        <v>38.340000000000003</v>
      </c>
      <c r="AA58">
        <v>235.83</v>
      </c>
      <c r="AB58">
        <v>47.17</v>
      </c>
      <c r="AC58">
        <v>82.14</v>
      </c>
      <c r="AD58">
        <v>49.79</v>
      </c>
      <c r="AE58">
        <v>70.67</v>
      </c>
      <c r="AF58">
        <v>35.33</v>
      </c>
      <c r="AG58">
        <v>40</v>
      </c>
      <c r="AH58">
        <v>78.33</v>
      </c>
      <c r="AI58">
        <v>78.33</v>
      </c>
      <c r="AJ58">
        <v>30.68</v>
      </c>
      <c r="AK58">
        <v>173.6</v>
      </c>
      <c r="AL58">
        <v>74.400000000000006</v>
      </c>
    </row>
    <row r="59" spans="1:38">
      <c r="A59" t="s">
        <v>101</v>
      </c>
      <c r="B59" s="34">
        <v>261.52999999999997</v>
      </c>
      <c r="C59" s="34">
        <v>46.9</v>
      </c>
      <c r="D59" s="93">
        <f t="shared" si="0"/>
        <v>98</v>
      </c>
      <c r="E59" s="34"/>
      <c r="F59" s="34"/>
      <c r="G59" s="34"/>
      <c r="H59" s="34"/>
      <c r="I59" s="34"/>
      <c r="J59" s="37">
        <v>12.33</v>
      </c>
      <c r="K59" s="37">
        <v>12.33</v>
      </c>
      <c r="L59" s="37">
        <v>12.63</v>
      </c>
      <c r="M59">
        <v>116.02</v>
      </c>
      <c r="N59">
        <v>133.38</v>
      </c>
      <c r="O59">
        <v>0</v>
      </c>
      <c r="P59">
        <v>10.34</v>
      </c>
      <c r="Q59">
        <v>42.8</v>
      </c>
      <c r="R59" s="93">
        <v>32.67</v>
      </c>
      <c r="S59" s="93">
        <v>32.67</v>
      </c>
      <c r="T59" s="93">
        <v>32.659999999999997</v>
      </c>
      <c r="U59">
        <v>10.77</v>
      </c>
      <c r="V59">
        <v>92.751750000000001</v>
      </c>
      <c r="W59">
        <v>11.9</v>
      </c>
      <c r="X59">
        <v>115</v>
      </c>
      <c r="Y59">
        <v>38.33</v>
      </c>
      <c r="Z59">
        <v>38.340000000000003</v>
      </c>
      <c r="AA59">
        <v>231.67</v>
      </c>
      <c r="AB59">
        <v>46.33</v>
      </c>
      <c r="AC59">
        <v>81.53</v>
      </c>
      <c r="AD59">
        <v>47.37</v>
      </c>
      <c r="AE59">
        <v>71.34</v>
      </c>
      <c r="AF59">
        <v>35.659999999999997</v>
      </c>
      <c r="AG59">
        <v>40</v>
      </c>
      <c r="AH59">
        <v>78.33</v>
      </c>
      <c r="AI59">
        <v>78.33</v>
      </c>
      <c r="AJ59">
        <v>31.64</v>
      </c>
      <c r="AK59">
        <v>161</v>
      </c>
      <c r="AL59">
        <v>69</v>
      </c>
    </row>
    <row r="60" spans="1:38">
      <c r="A60" t="s">
        <v>102</v>
      </c>
      <c r="B60" s="34">
        <v>261.52999999999997</v>
      </c>
      <c r="C60" s="34">
        <v>74.11</v>
      </c>
      <c r="D60" s="93">
        <f t="shared" si="0"/>
        <v>98</v>
      </c>
      <c r="E60" s="34"/>
      <c r="F60" s="34"/>
      <c r="G60" s="34"/>
      <c r="H60" s="34"/>
      <c r="I60" s="34"/>
      <c r="J60" s="37">
        <v>12.03</v>
      </c>
      <c r="K60" s="37">
        <v>12.03</v>
      </c>
      <c r="L60" s="37">
        <v>12.34</v>
      </c>
      <c r="M60">
        <v>116.02</v>
      </c>
      <c r="N60">
        <v>133.38</v>
      </c>
      <c r="O60">
        <v>0</v>
      </c>
      <c r="P60">
        <v>10.34</v>
      </c>
      <c r="Q60">
        <v>43.02</v>
      </c>
      <c r="R60" s="93">
        <v>32.67</v>
      </c>
      <c r="S60" s="93">
        <v>32.67</v>
      </c>
      <c r="T60" s="93">
        <v>32.659999999999997</v>
      </c>
      <c r="U60">
        <v>10.77</v>
      </c>
      <c r="V60">
        <v>87.613500000000002</v>
      </c>
      <c r="W60">
        <v>11.9</v>
      </c>
      <c r="X60">
        <v>115</v>
      </c>
      <c r="Y60">
        <v>38.33</v>
      </c>
      <c r="Z60">
        <v>38.340000000000003</v>
      </c>
      <c r="AA60">
        <v>229.63</v>
      </c>
      <c r="AB60">
        <v>45.93</v>
      </c>
      <c r="AC60">
        <v>80.06</v>
      </c>
      <c r="AD60">
        <v>46.02</v>
      </c>
      <c r="AE60">
        <v>72</v>
      </c>
      <c r="AF60">
        <v>36</v>
      </c>
      <c r="AG60">
        <v>40</v>
      </c>
      <c r="AH60">
        <v>78.33</v>
      </c>
      <c r="AI60">
        <v>78.33</v>
      </c>
      <c r="AJ60">
        <v>31.64</v>
      </c>
      <c r="AK60">
        <v>161</v>
      </c>
      <c r="AL60">
        <v>69</v>
      </c>
    </row>
    <row r="61" spans="1:38">
      <c r="A61" t="s">
        <v>103</v>
      </c>
      <c r="B61" s="34">
        <v>261.52999999999997</v>
      </c>
      <c r="C61" s="34">
        <v>74.11</v>
      </c>
      <c r="D61" s="93">
        <f t="shared" si="0"/>
        <v>98</v>
      </c>
      <c r="E61" s="34"/>
      <c r="F61" s="34"/>
      <c r="G61" s="34"/>
      <c r="H61" s="34"/>
      <c r="I61" s="34"/>
      <c r="J61" s="37">
        <v>11.64</v>
      </c>
      <c r="K61" s="37">
        <v>11.64</v>
      </c>
      <c r="L61" s="37">
        <v>11.93</v>
      </c>
      <c r="M61">
        <v>116.02</v>
      </c>
      <c r="N61">
        <v>133.38</v>
      </c>
      <c r="O61">
        <v>0</v>
      </c>
      <c r="P61">
        <v>10.34</v>
      </c>
      <c r="Q61">
        <v>43.02</v>
      </c>
      <c r="R61" s="93">
        <v>32.67</v>
      </c>
      <c r="S61" s="93">
        <v>32.67</v>
      </c>
      <c r="T61" s="93">
        <v>32.659999999999997</v>
      </c>
      <c r="U61">
        <v>10.77</v>
      </c>
      <c r="V61">
        <v>81.929249999999996</v>
      </c>
      <c r="W61">
        <v>11.9</v>
      </c>
      <c r="X61">
        <v>115</v>
      </c>
      <c r="Y61">
        <v>38.33</v>
      </c>
      <c r="Z61">
        <v>38.340000000000003</v>
      </c>
      <c r="AA61">
        <v>221.3</v>
      </c>
      <c r="AB61">
        <v>44.26</v>
      </c>
      <c r="AC61">
        <v>78</v>
      </c>
      <c r="AD61">
        <v>44.11</v>
      </c>
      <c r="AE61">
        <v>70</v>
      </c>
      <c r="AF61">
        <v>35</v>
      </c>
      <c r="AG61">
        <v>40</v>
      </c>
      <c r="AH61">
        <v>78.33</v>
      </c>
      <c r="AI61">
        <v>78.33</v>
      </c>
      <c r="AJ61">
        <v>31.64</v>
      </c>
      <c r="AK61">
        <v>157.5</v>
      </c>
      <c r="AL61">
        <v>67.5</v>
      </c>
    </row>
    <row r="62" spans="1:38">
      <c r="A62" t="s">
        <v>104</v>
      </c>
      <c r="B62" s="34">
        <v>261.52999999999997</v>
      </c>
      <c r="C62" s="34">
        <v>74.11</v>
      </c>
      <c r="D62" s="93">
        <f t="shared" si="0"/>
        <v>98</v>
      </c>
      <c r="E62" s="34"/>
      <c r="F62" s="34"/>
      <c r="G62" s="34"/>
      <c r="H62" s="34"/>
      <c r="I62" s="34"/>
      <c r="J62" s="37">
        <v>11.14</v>
      </c>
      <c r="K62" s="37">
        <v>11.14</v>
      </c>
      <c r="L62" s="37">
        <v>11.41</v>
      </c>
      <c r="M62">
        <v>116.02</v>
      </c>
      <c r="N62">
        <v>133.38</v>
      </c>
      <c r="O62">
        <v>0</v>
      </c>
      <c r="P62">
        <v>10.34</v>
      </c>
      <c r="Q62">
        <v>43.02</v>
      </c>
      <c r="R62" s="93">
        <v>32.67</v>
      </c>
      <c r="S62" s="93">
        <v>32.67</v>
      </c>
      <c r="T62" s="93">
        <v>32.659999999999997</v>
      </c>
      <c r="U62">
        <v>10.77</v>
      </c>
      <c r="V62">
        <v>75.27</v>
      </c>
      <c r="W62">
        <v>11.9</v>
      </c>
      <c r="X62">
        <v>115</v>
      </c>
      <c r="Y62">
        <v>38.33</v>
      </c>
      <c r="Z62">
        <v>38.340000000000003</v>
      </c>
      <c r="AA62">
        <v>216.23</v>
      </c>
      <c r="AB62">
        <v>43.24</v>
      </c>
      <c r="AC62">
        <v>74.92</v>
      </c>
      <c r="AD62">
        <v>41.84</v>
      </c>
      <c r="AE62">
        <v>68.67</v>
      </c>
      <c r="AF62">
        <v>34.33</v>
      </c>
      <c r="AG62">
        <v>40</v>
      </c>
      <c r="AH62">
        <v>78.33</v>
      </c>
      <c r="AI62">
        <v>78.33</v>
      </c>
      <c r="AJ62">
        <v>31.64</v>
      </c>
      <c r="AK62">
        <v>154</v>
      </c>
      <c r="AL62">
        <v>66</v>
      </c>
    </row>
    <row r="63" spans="1:38">
      <c r="A63" t="s">
        <v>105</v>
      </c>
      <c r="B63" s="34">
        <v>261.52999999999997</v>
      </c>
      <c r="C63" s="34">
        <v>74.11</v>
      </c>
      <c r="D63" s="93">
        <f t="shared" si="0"/>
        <v>98</v>
      </c>
      <c r="E63" s="34"/>
      <c r="F63" s="34"/>
      <c r="G63" s="34"/>
      <c r="H63" s="34"/>
      <c r="I63" s="34"/>
      <c r="J63" s="37">
        <v>10.76</v>
      </c>
      <c r="K63" s="37">
        <v>10.76</v>
      </c>
      <c r="L63" s="37">
        <v>11.03</v>
      </c>
      <c r="M63">
        <v>116.02</v>
      </c>
      <c r="N63">
        <v>133.38</v>
      </c>
      <c r="O63">
        <v>0</v>
      </c>
      <c r="P63">
        <v>10.34</v>
      </c>
      <c r="Q63">
        <v>43.02</v>
      </c>
      <c r="R63" s="93">
        <v>32.67</v>
      </c>
      <c r="S63" s="93">
        <v>32.67</v>
      </c>
      <c r="T63" s="93">
        <v>32.659999999999997</v>
      </c>
      <c r="U63">
        <v>10.77</v>
      </c>
      <c r="V63">
        <v>70.131749999999997</v>
      </c>
      <c r="W63">
        <v>11.9</v>
      </c>
      <c r="X63">
        <v>115</v>
      </c>
      <c r="Y63">
        <v>38.33</v>
      </c>
      <c r="Z63">
        <v>38.340000000000003</v>
      </c>
      <c r="AA63">
        <v>207.21</v>
      </c>
      <c r="AB63">
        <v>41.44</v>
      </c>
      <c r="AC63">
        <v>71.58</v>
      </c>
      <c r="AD63">
        <v>36.42</v>
      </c>
      <c r="AE63">
        <v>67.34</v>
      </c>
      <c r="AF63">
        <v>33.659999999999997</v>
      </c>
      <c r="AG63">
        <v>40</v>
      </c>
      <c r="AH63">
        <v>76.67</v>
      </c>
      <c r="AI63">
        <v>76.67</v>
      </c>
      <c r="AJ63">
        <v>31.64</v>
      </c>
      <c r="AK63">
        <v>143.5</v>
      </c>
      <c r="AL63">
        <v>61.5</v>
      </c>
    </row>
    <row r="64" spans="1:38">
      <c r="A64" t="s">
        <v>106</v>
      </c>
      <c r="B64" s="34">
        <v>261.52999999999997</v>
      </c>
      <c r="C64" s="34">
        <v>74.11</v>
      </c>
      <c r="D64" s="93">
        <f t="shared" si="0"/>
        <v>98</v>
      </c>
      <c r="E64" s="34"/>
      <c r="F64" s="34"/>
      <c r="G64" s="34"/>
      <c r="H64" s="34"/>
      <c r="I64" s="34"/>
      <c r="J64" s="37">
        <v>10.08</v>
      </c>
      <c r="K64" s="37">
        <v>10.08</v>
      </c>
      <c r="L64" s="37">
        <v>10.34</v>
      </c>
      <c r="M64">
        <v>116.02</v>
      </c>
      <c r="N64">
        <v>133.38</v>
      </c>
      <c r="O64">
        <v>0</v>
      </c>
      <c r="P64">
        <v>10.34</v>
      </c>
      <c r="Q64">
        <v>43.02</v>
      </c>
      <c r="R64" s="93">
        <v>32.67</v>
      </c>
      <c r="S64" s="93">
        <v>32.67</v>
      </c>
      <c r="T64" s="93">
        <v>32.659999999999997</v>
      </c>
      <c r="U64">
        <v>10.77</v>
      </c>
      <c r="V64">
        <v>64.749750000000006</v>
      </c>
      <c r="W64">
        <v>11.9</v>
      </c>
      <c r="X64">
        <v>115</v>
      </c>
      <c r="Y64">
        <v>38.33</v>
      </c>
      <c r="Z64">
        <v>38.340000000000003</v>
      </c>
      <c r="AA64">
        <v>198.2</v>
      </c>
      <c r="AB64">
        <v>39.64</v>
      </c>
      <c r="AC64">
        <v>67.959999999999994</v>
      </c>
      <c r="AD64">
        <v>35.25</v>
      </c>
      <c r="AE64">
        <v>62</v>
      </c>
      <c r="AF64">
        <v>31</v>
      </c>
      <c r="AG64">
        <v>40</v>
      </c>
      <c r="AH64">
        <v>76.67</v>
      </c>
      <c r="AI64">
        <v>76.67</v>
      </c>
      <c r="AJ64">
        <v>31.64</v>
      </c>
      <c r="AK64">
        <v>136.5</v>
      </c>
      <c r="AL64">
        <v>58.5</v>
      </c>
    </row>
    <row r="65" spans="1:38">
      <c r="A65" t="s">
        <v>107</v>
      </c>
      <c r="B65" s="34">
        <v>261.52999999999997</v>
      </c>
      <c r="C65" s="34">
        <v>74.11</v>
      </c>
      <c r="D65" s="93">
        <f t="shared" si="0"/>
        <v>98</v>
      </c>
      <c r="E65" s="34"/>
      <c r="F65" s="34"/>
      <c r="G65" s="34"/>
      <c r="H65" s="34"/>
      <c r="I65" s="34"/>
      <c r="J65" s="37">
        <v>9.41</v>
      </c>
      <c r="K65" s="37">
        <v>9.41</v>
      </c>
      <c r="L65" s="37">
        <v>9.64</v>
      </c>
      <c r="M65">
        <v>116.02</v>
      </c>
      <c r="N65">
        <v>133.38</v>
      </c>
      <c r="O65">
        <v>0</v>
      </c>
      <c r="P65">
        <v>10.34</v>
      </c>
      <c r="Q65">
        <v>43.02</v>
      </c>
      <c r="R65" s="93">
        <v>32.67</v>
      </c>
      <c r="S65" s="93">
        <v>32.67</v>
      </c>
      <c r="T65" s="93">
        <v>32.659999999999997</v>
      </c>
      <c r="U65">
        <v>10.77</v>
      </c>
      <c r="V65">
        <v>58.802250000000001</v>
      </c>
      <c r="W65">
        <v>11.9</v>
      </c>
      <c r="X65">
        <v>112.83</v>
      </c>
      <c r="Y65">
        <v>37.61</v>
      </c>
      <c r="Z65">
        <v>37.619999999999997</v>
      </c>
      <c r="AA65">
        <v>188.78</v>
      </c>
      <c r="AB65">
        <v>37.76</v>
      </c>
      <c r="AC65">
        <v>72.53</v>
      </c>
      <c r="AD65">
        <v>33.18</v>
      </c>
      <c r="AE65">
        <v>60.67</v>
      </c>
      <c r="AF65">
        <v>30.33</v>
      </c>
      <c r="AG65">
        <v>36.67</v>
      </c>
      <c r="AH65">
        <v>76.67</v>
      </c>
      <c r="AI65">
        <v>76.67</v>
      </c>
      <c r="AJ65">
        <v>31.64</v>
      </c>
      <c r="AK65">
        <v>129.5</v>
      </c>
      <c r="AL65">
        <v>55.5</v>
      </c>
    </row>
    <row r="66" spans="1:38">
      <c r="A66" t="s">
        <v>108</v>
      </c>
      <c r="B66" s="34">
        <v>261.52999999999997</v>
      </c>
      <c r="C66" s="34">
        <v>74.11</v>
      </c>
      <c r="D66" s="93">
        <f t="shared" si="0"/>
        <v>98</v>
      </c>
      <c r="E66" s="34"/>
      <c r="F66" s="34"/>
      <c r="G66" s="34"/>
      <c r="H66" s="34"/>
      <c r="I66" s="34"/>
      <c r="J66" s="37">
        <v>8.77</v>
      </c>
      <c r="K66" s="37">
        <v>8.77</v>
      </c>
      <c r="L66" s="37">
        <v>8.99</v>
      </c>
      <c r="M66">
        <v>116.02</v>
      </c>
      <c r="N66">
        <v>133.38</v>
      </c>
      <c r="O66">
        <v>0</v>
      </c>
      <c r="P66">
        <v>10.34</v>
      </c>
      <c r="Q66">
        <v>43.02</v>
      </c>
      <c r="R66" s="93">
        <v>32.67</v>
      </c>
      <c r="S66" s="93">
        <v>32.67</v>
      </c>
      <c r="T66" s="93">
        <v>32.659999999999997</v>
      </c>
      <c r="U66">
        <v>10.77</v>
      </c>
      <c r="V66">
        <v>52.835250000000002</v>
      </c>
      <c r="W66">
        <v>11.9</v>
      </c>
      <c r="X66">
        <v>112.07</v>
      </c>
      <c r="Y66">
        <v>37.36</v>
      </c>
      <c r="Z66">
        <v>37.36</v>
      </c>
      <c r="AA66">
        <v>182.28</v>
      </c>
      <c r="AB66">
        <v>36.450000000000003</v>
      </c>
      <c r="AC66">
        <v>66.83</v>
      </c>
      <c r="AD66">
        <v>31</v>
      </c>
      <c r="AE66">
        <v>58.67</v>
      </c>
      <c r="AF66">
        <v>29.33</v>
      </c>
      <c r="AG66">
        <v>36.67</v>
      </c>
      <c r="AH66">
        <v>76.67</v>
      </c>
      <c r="AI66">
        <v>76.67</v>
      </c>
      <c r="AJ66">
        <v>31.64</v>
      </c>
      <c r="AK66">
        <v>126</v>
      </c>
      <c r="AL66">
        <v>54</v>
      </c>
    </row>
    <row r="67" spans="1:38">
      <c r="A67" t="s">
        <v>109</v>
      </c>
      <c r="B67" s="34">
        <v>261.52999999999997</v>
      </c>
      <c r="C67" s="34">
        <v>74.11</v>
      </c>
      <c r="D67" s="93">
        <f t="shared" si="0"/>
        <v>98</v>
      </c>
      <c r="E67" s="34"/>
      <c r="F67" s="34"/>
      <c r="G67" s="34"/>
      <c r="H67" s="34"/>
      <c r="I67" s="34"/>
      <c r="J67" s="37">
        <v>5.79</v>
      </c>
      <c r="K67" s="37">
        <v>5.79</v>
      </c>
      <c r="L67" s="37">
        <v>5.94</v>
      </c>
      <c r="M67">
        <v>116.02</v>
      </c>
      <c r="N67">
        <v>133.38</v>
      </c>
      <c r="O67">
        <v>0</v>
      </c>
      <c r="P67">
        <v>10.34</v>
      </c>
      <c r="Q67">
        <v>43.02</v>
      </c>
      <c r="R67" s="93">
        <v>32.67</v>
      </c>
      <c r="S67" s="93">
        <v>32.67</v>
      </c>
      <c r="T67" s="93">
        <v>32.659999999999997</v>
      </c>
      <c r="U67">
        <v>10.77</v>
      </c>
      <c r="V67">
        <v>47.024250000000002</v>
      </c>
      <c r="W67">
        <v>11.9</v>
      </c>
      <c r="X67">
        <v>111.75</v>
      </c>
      <c r="Y67">
        <v>37.25</v>
      </c>
      <c r="Z67">
        <v>37.24</v>
      </c>
      <c r="AA67">
        <v>166.08</v>
      </c>
      <c r="AB67">
        <v>33.22</v>
      </c>
      <c r="AC67">
        <v>60.87</v>
      </c>
      <c r="AD67">
        <v>28.62</v>
      </c>
      <c r="AE67">
        <v>56.67</v>
      </c>
      <c r="AF67">
        <v>28.33</v>
      </c>
      <c r="AG67">
        <v>36.67</v>
      </c>
      <c r="AH67">
        <v>76.67</v>
      </c>
      <c r="AI67">
        <v>76.67</v>
      </c>
      <c r="AJ67">
        <v>31.77</v>
      </c>
      <c r="AK67">
        <v>119</v>
      </c>
      <c r="AL67">
        <v>51</v>
      </c>
    </row>
    <row r="68" spans="1:38">
      <c r="A68" t="s">
        <v>110</v>
      </c>
      <c r="B68" s="34">
        <v>261.52999999999997</v>
      </c>
      <c r="C68" s="34">
        <v>74.11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5.24</v>
      </c>
      <c r="K68" s="37">
        <v>5.24</v>
      </c>
      <c r="L68" s="37">
        <v>5.38</v>
      </c>
      <c r="M68">
        <v>116.02</v>
      </c>
      <c r="N68">
        <v>133.38</v>
      </c>
      <c r="O68">
        <v>0</v>
      </c>
      <c r="P68">
        <v>10.34</v>
      </c>
      <c r="Q68">
        <v>43.02</v>
      </c>
      <c r="R68" s="93">
        <v>32.67</v>
      </c>
      <c r="S68" s="93">
        <v>32.67</v>
      </c>
      <c r="T68" s="93">
        <v>32.659999999999997</v>
      </c>
      <c r="U68">
        <v>10.77</v>
      </c>
      <c r="V68">
        <v>41.096249999999998</v>
      </c>
      <c r="W68">
        <v>11.9</v>
      </c>
      <c r="X68">
        <v>109.92</v>
      </c>
      <c r="Y68">
        <v>36.64</v>
      </c>
      <c r="Z68">
        <v>36.64</v>
      </c>
      <c r="AA68">
        <v>153.49</v>
      </c>
      <c r="AB68">
        <v>30.7</v>
      </c>
      <c r="AC68">
        <v>54.6</v>
      </c>
      <c r="AD68">
        <v>26.06</v>
      </c>
      <c r="AE68">
        <v>54</v>
      </c>
      <c r="AF68">
        <v>27</v>
      </c>
      <c r="AG68">
        <v>36.61</v>
      </c>
      <c r="AH68">
        <v>76.67</v>
      </c>
      <c r="AI68">
        <v>76.67</v>
      </c>
      <c r="AJ68">
        <v>31.77</v>
      </c>
      <c r="AK68">
        <v>108.5</v>
      </c>
      <c r="AL68">
        <v>46.5</v>
      </c>
    </row>
    <row r="69" spans="1:38">
      <c r="A69" t="s">
        <v>111</v>
      </c>
      <c r="B69" s="34">
        <v>261.52999999999997</v>
      </c>
      <c r="C69" s="34">
        <v>64.95</v>
      </c>
      <c r="D69" s="93">
        <f t="shared" si="1"/>
        <v>98</v>
      </c>
      <c r="E69" s="34"/>
      <c r="F69" s="34"/>
      <c r="G69" s="34"/>
      <c r="H69" s="34"/>
      <c r="I69" s="34"/>
      <c r="J69" s="37">
        <v>4.5599999999999996</v>
      </c>
      <c r="K69" s="37">
        <v>4.5599999999999996</v>
      </c>
      <c r="L69" s="37">
        <v>4.68</v>
      </c>
      <c r="M69">
        <v>116.02</v>
      </c>
      <c r="N69">
        <v>133.38</v>
      </c>
      <c r="O69">
        <v>0</v>
      </c>
      <c r="P69">
        <v>10.34</v>
      </c>
      <c r="Q69">
        <v>43.02</v>
      </c>
      <c r="R69" s="93">
        <v>32.67</v>
      </c>
      <c r="S69" s="93">
        <v>32.67</v>
      </c>
      <c r="T69" s="93">
        <v>32.659999999999997</v>
      </c>
      <c r="U69">
        <v>10.77</v>
      </c>
      <c r="V69">
        <v>35.14875</v>
      </c>
      <c r="W69">
        <v>11.9</v>
      </c>
      <c r="X69">
        <v>109.07</v>
      </c>
      <c r="Y69">
        <v>36.35</v>
      </c>
      <c r="Z69">
        <v>36.36</v>
      </c>
      <c r="AA69">
        <v>139.83000000000001</v>
      </c>
      <c r="AB69">
        <v>27.97</v>
      </c>
      <c r="AC69">
        <v>48.23</v>
      </c>
      <c r="AD69">
        <v>29.49</v>
      </c>
      <c r="AE69">
        <v>52</v>
      </c>
      <c r="AF69">
        <v>26</v>
      </c>
      <c r="AG69">
        <v>36.6</v>
      </c>
      <c r="AH69">
        <v>76.67</v>
      </c>
      <c r="AI69">
        <v>76.67</v>
      </c>
      <c r="AJ69">
        <v>31.77</v>
      </c>
      <c r="AK69">
        <v>98</v>
      </c>
      <c r="AL69">
        <v>42</v>
      </c>
    </row>
    <row r="70" spans="1:38">
      <c r="A70" t="s">
        <v>112</v>
      </c>
      <c r="B70" s="34">
        <v>261.52999999999997</v>
      </c>
      <c r="C70" s="34">
        <v>64.95</v>
      </c>
      <c r="D70" s="93">
        <f t="shared" si="1"/>
        <v>92.62</v>
      </c>
      <c r="E70" s="34"/>
      <c r="F70" s="34"/>
      <c r="G70" s="34"/>
      <c r="H70" s="34"/>
      <c r="I70" s="34"/>
      <c r="J70" s="37">
        <v>4</v>
      </c>
      <c r="K70" s="37">
        <v>4</v>
      </c>
      <c r="L70" s="37">
        <v>4.0999999999999996</v>
      </c>
      <c r="M70">
        <v>116.02</v>
      </c>
      <c r="N70">
        <v>133.38</v>
      </c>
      <c r="O70">
        <v>0</v>
      </c>
      <c r="P70">
        <v>10.34</v>
      </c>
      <c r="Q70">
        <v>43.02</v>
      </c>
      <c r="R70" s="93">
        <v>33</v>
      </c>
      <c r="S70" s="93">
        <v>26.62</v>
      </c>
      <c r="T70" s="93">
        <v>33</v>
      </c>
      <c r="U70">
        <v>10.77</v>
      </c>
      <c r="V70">
        <v>29.464500000000001</v>
      </c>
      <c r="W70">
        <v>11.9</v>
      </c>
      <c r="X70">
        <v>113.18</v>
      </c>
      <c r="Y70">
        <v>37.729999999999997</v>
      </c>
      <c r="Z70">
        <v>37.71</v>
      </c>
      <c r="AA70">
        <v>126.18</v>
      </c>
      <c r="AB70">
        <v>25.23</v>
      </c>
      <c r="AC70">
        <v>41.9</v>
      </c>
      <c r="AD70">
        <v>25.65</v>
      </c>
      <c r="AE70">
        <v>50.67</v>
      </c>
      <c r="AF70">
        <v>25.33</v>
      </c>
      <c r="AG70">
        <v>38.909999999999997</v>
      </c>
      <c r="AH70">
        <v>76.67</v>
      </c>
      <c r="AI70">
        <v>76.67</v>
      </c>
      <c r="AJ70">
        <v>31.77</v>
      </c>
      <c r="AK70">
        <v>87.5</v>
      </c>
      <c r="AL70">
        <v>37.5</v>
      </c>
    </row>
    <row r="71" spans="1:38">
      <c r="A71" t="s">
        <v>113</v>
      </c>
      <c r="B71" s="34">
        <v>261.52999999999997</v>
      </c>
      <c r="C71" s="34">
        <v>74.11</v>
      </c>
      <c r="D71" s="93">
        <f t="shared" si="1"/>
        <v>68.240000000000009</v>
      </c>
      <c r="E71" s="34"/>
      <c r="F71" s="34"/>
      <c r="G71" s="34"/>
      <c r="H71" s="34"/>
      <c r="I71" s="34"/>
      <c r="J71" s="37">
        <v>3.39</v>
      </c>
      <c r="K71" s="37">
        <v>3.39</v>
      </c>
      <c r="L71" s="37">
        <v>3.47</v>
      </c>
      <c r="M71">
        <v>116.02</v>
      </c>
      <c r="N71">
        <v>133.38</v>
      </c>
      <c r="O71">
        <v>0</v>
      </c>
      <c r="P71">
        <v>10.34</v>
      </c>
      <c r="Q71">
        <v>43.02</v>
      </c>
      <c r="R71" s="93">
        <v>33</v>
      </c>
      <c r="S71" s="93">
        <v>12.24</v>
      </c>
      <c r="T71" s="93">
        <v>23</v>
      </c>
      <c r="U71">
        <v>10.77</v>
      </c>
      <c r="V71">
        <v>24.404250000000001</v>
      </c>
      <c r="W71">
        <v>11.9</v>
      </c>
      <c r="X71">
        <v>112.83</v>
      </c>
      <c r="Y71">
        <v>37.61</v>
      </c>
      <c r="Z71">
        <v>37.619999999999997</v>
      </c>
      <c r="AA71">
        <v>112.51</v>
      </c>
      <c r="AB71">
        <v>22.5</v>
      </c>
      <c r="AC71">
        <v>33.6</v>
      </c>
      <c r="AD71">
        <v>21.62</v>
      </c>
      <c r="AE71">
        <v>39.340000000000003</v>
      </c>
      <c r="AF71">
        <v>19.66</v>
      </c>
      <c r="AG71">
        <v>38.590000000000003</v>
      </c>
      <c r="AH71">
        <v>76.67</v>
      </c>
      <c r="AI71">
        <v>76.67</v>
      </c>
      <c r="AJ71">
        <v>30.8</v>
      </c>
      <c r="AK71">
        <v>73.5</v>
      </c>
      <c r="AL71">
        <v>31.5</v>
      </c>
    </row>
    <row r="72" spans="1:38">
      <c r="A72" t="s">
        <v>114</v>
      </c>
      <c r="B72" s="34">
        <v>261.52999999999997</v>
      </c>
      <c r="C72" s="34">
        <v>74.11</v>
      </c>
      <c r="D72" s="93">
        <f t="shared" si="1"/>
        <v>18.240000000000002</v>
      </c>
      <c r="E72" s="34"/>
      <c r="F72" s="34"/>
      <c r="G72" s="34"/>
      <c r="H72" s="34"/>
      <c r="I72" s="34"/>
      <c r="J72" s="37">
        <v>2.79</v>
      </c>
      <c r="K72" s="37">
        <v>2.79</v>
      </c>
      <c r="L72" s="37">
        <v>2.87</v>
      </c>
      <c r="M72">
        <v>116.02</v>
      </c>
      <c r="N72">
        <v>133.38</v>
      </c>
      <c r="O72">
        <v>0</v>
      </c>
      <c r="P72">
        <v>10.34</v>
      </c>
      <c r="Q72">
        <v>43.02</v>
      </c>
      <c r="R72" s="93">
        <v>13.8</v>
      </c>
      <c r="S72" s="93">
        <v>4.4400000000000004</v>
      </c>
      <c r="T72" s="93">
        <v>0</v>
      </c>
      <c r="U72">
        <v>10.77</v>
      </c>
      <c r="V72">
        <v>19.8705</v>
      </c>
      <c r="W72">
        <v>11.9</v>
      </c>
      <c r="X72">
        <v>112.07</v>
      </c>
      <c r="Y72">
        <v>37.36</v>
      </c>
      <c r="Z72">
        <v>37.36</v>
      </c>
      <c r="AA72">
        <v>98.84</v>
      </c>
      <c r="AB72">
        <v>19.77</v>
      </c>
      <c r="AC72">
        <v>27.57</v>
      </c>
      <c r="AD72">
        <v>17.579999999999998</v>
      </c>
      <c r="AE72">
        <v>34.67</v>
      </c>
      <c r="AF72">
        <v>17.329999999999998</v>
      </c>
      <c r="AG72">
        <v>38.130000000000003</v>
      </c>
      <c r="AH72">
        <v>76.67</v>
      </c>
      <c r="AI72">
        <v>76.67</v>
      </c>
      <c r="AJ72">
        <v>30.8</v>
      </c>
      <c r="AK72">
        <v>63</v>
      </c>
      <c r="AL72">
        <v>27</v>
      </c>
    </row>
    <row r="73" spans="1:38">
      <c r="A73" t="s">
        <v>115</v>
      </c>
      <c r="B73" s="34">
        <v>261.52999999999997</v>
      </c>
      <c r="C73" s="34">
        <v>74.11</v>
      </c>
      <c r="D73" s="93">
        <f t="shared" si="1"/>
        <v>1.1100000000000001</v>
      </c>
      <c r="E73" s="34"/>
      <c r="F73" s="34"/>
      <c r="G73" s="34"/>
      <c r="H73" s="34"/>
      <c r="I73" s="34"/>
      <c r="J73" s="37">
        <v>2.2400000000000002</v>
      </c>
      <c r="K73" s="37">
        <v>2.2400000000000002</v>
      </c>
      <c r="L73" s="37">
        <v>2.2999999999999998</v>
      </c>
      <c r="M73">
        <v>116.02</v>
      </c>
      <c r="N73">
        <v>133.38</v>
      </c>
      <c r="O73">
        <v>0</v>
      </c>
      <c r="P73">
        <v>10.34</v>
      </c>
      <c r="Q73">
        <v>43.02</v>
      </c>
      <c r="R73" s="93">
        <v>0</v>
      </c>
      <c r="S73" s="93">
        <v>1.1100000000000001</v>
      </c>
      <c r="T73" s="93">
        <v>0</v>
      </c>
      <c r="U73">
        <v>10.77</v>
      </c>
      <c r="V73">
        <v>15.522</v>
      </c>
      <c r="W73">
        <v>11.9</v>
      </c>
      <c r="X73">
        <v>111.75</v>
      </c>
      <c r="Y73">
        <v>37.25</v>
      </c>
      <c r="Z73">
        <v>37.24</v>
      </c>
      <c r="AA73">
        <v>84.43</v>
      </c>
      <c r="AB73">
        <v>16.89</v>
      </c>
      <c r="AC73">
        <v>20.2</v>
      </c>
      <c r="AD73">
        <v>14.26</v>
      </c>
      <c r="AE73">
        <v>29.33</v>
      </c>
      <c r="AF73">
        <v>14.67</v>
      </c>
      <c r="AG73">
        <v>37.479999999999997</v>
      </c>
      <c r="AH73">
        <v>76.67</v>
      </c>
      <c r="AI73">
        <v>76.67</v>
      </c>
      <c r="AJ73">
        <v>30.8</v>
      </c>
      <c r="AK73">
        <v>49</v>
      </c>
      <c r="AL73">
        <v>21</v>
      </c>
    </row>
    <row r="74" spans="1:38">
      <c r="A74" t="s">
        <v>116</v>
      </c>
      <c r="B74" s="34">
        <v>261.52999999999997</v>
      </c>
      <c r="C74" s="34">
        <v>74.11</v>
      </c>
      <c r="D74" s="93">
        <f t="shared" si="1"/>
        <v>0.05</v>
      </c>
      <c r="E74" s="34"/>
      <c r="F74" s="34"/>
      <c r="G74" s="34"/>
      <c r="H74" s="34"/>
      <c r="I74" s="34"/>
      <c r="J74" s="37">
        <v>1.67</v>
      </c>
      <c r="K74" s="37">
        <v>1.67</v>
      </c>
      <c r="L74" s="37">
        <v>1.72</v>
      </c>
      <c r="M74">
        <v>116.02</v>
      </c>
      <c r="N74">
        <v>133.38</v>
      </c>
      <c r="O74">
        <v>0</v>
      </c>
      <c r="P74">
        <v>10.34</v>
      </c>
      <c r="Q74">
        <v>43.02</v>
      </c>
      <c r="R74" s="93">
        <v>0</v>
      </c>
      <c r="S74" s="93">
        <v>0.05</v>
      </c>
      <c r="T74" s="93">
        <v>0</v>
      </c>
      <c r="U74">
        <v>10.77</v>
      </c>
      <c r="V74">
        <v>11.349</v>
      </c>
      <c r="W74">
        <v>11.9</v>
      </c>
      <c r="X74">
        <v>109.92</v>
      </c>
      <c r="Y74">
        <v>36.64</v>
      </c>
      <c r="Z74">
        <v>36.64</v>
      </c>
      <c r="AA74">
        <v>70.03</v>
      </c>
      <c r="AB74">
        <v>14.01</v>
      </c>
      <c r="AC74">
        <v>11.2</v>
      </c>
      <c r="AD74">
        <v>11.05</v>
      </c>
      <c r="AE74">
        <v>24</v>
      </c>
      <c r="AF74">
        <v>12</v>
      </c>
      <c r="AG74">
        <v>36.44</v>
      </c>
      <c r="AH74">
        <v>76.67</v>
      </c>
      <c r="AI74">
        <v>76.67</v>
      </c>
      <c r="AJ74">
        <v>30.84</v>
      </c>
      <c r="AK74">
        <v>38.5</v>
      </c>
      <c r="AL74">
        <v>16.5</v>
      </c>
    </row>
    <row r="75" spans="1:38">
      <c r="A75" t="s">
        <v>117</v>
      </c>
      <c r="B75" s="34">
        <v>261.52999999999997</v>
      </c>
      <c r="C75" s="34">
        <v>74.11</v>
      </c>
      <c r="D75" s="93">
        <f t="shared" si="1"/>
        <v>0</v>
      </c>
      <c r="E75" s="34"/>
      <c r="F75" s="34"/>
      <c r="G75" s="34"/>
      <c r="H75" s="34"/>
      <c r="I75" s="34"/>
      <c r="J75" s="37">
        <v>1.1599999999999999</v>
      </c>
      <c r="K75" s="37">
        <v>1.1599999999999999</v>
      </c>
      <c r="L75" s="37">
        <v>1.18</v>
      </c>
      <c r="M75">
        <v>116.02</v>
      </c>
      <c r="N75">
        <v>133.38</v>
      </c>
      <c r="O75">
        <v>0</v>
      </c>
      <c r="P75">
        <v>10.34</v>
      </c>
      <c r="Q75">
        <v>43.02</v>
      </c>
      <c r="R75" s="93">
        <v>0</v>
      </c>
      <c r="S75" s="93">
        <v>0</v>
      </c>
      <c r="T75" s="93">
        <v>0</v>
      </c>
      <c r="U75">
        <v>10.77</v>
      </c>
      <c r="V75">
        <v>7.8682499999999997</v>
      </c>
      <c r="W75">
        <v>11.9</v>
      </c>
      <c r="X75">
        <v>109.07</v>
      </c>
      <c r="Y75">
        <v>36.35</v>
      </c>
      <c r="Z75">
        <v>36.36</v>
      </c>
      <c r="AA75">
        <v>55.62</v>
      </c>
      <c r="AB75">
        <v>11.12</v>
      </c>
      <c r="AC75">
        <v>7.47</v>
      </c>
      <c r="AD75">
        <v>8.1999999999999993</v>
      </c>
      <c r="AE75">
        <v>17.329999999999998</v>
      </c>
      <c r="AF75">
        <v>8.67</v>
      </c>
      <c r="AG75">
        <v>36.94</v>
      </c>
      <c r="AH75">
        <v>75.63</v>
      </c>
      <c r="AI75">
        <v>75.63</v>
      </c>
      <c r="AJ75">
        <v>29.87</v>
      </c>
      <c r="AK75">
        <v>28</v>
      </c>
      <c r="AL75">
        <v>12</v>
      </c>
    </row>
    <row r="76" spans="1:38">
      <c r="A76" t="s">
        <v>118</v>
      </c>
      <c r="B76" s="34">
        <v>261.52999999999997</v>
      </c>
      <c r="C76" s="34">
        <v>74.11</v>
      </c>
      <c r="D76" s="93">
        <f t="shared" si="1"/>
        <v>0</v>
      </c>
      <c r="E76" s="34"/>
      <c r="F76" s="34"/>
      <c r="G76" s="34"/>
      <c r="H76" s="34"/>
      <c r="I76" s="34"/>
      <c r="J76" s="37">
        <v>0.86</v>
      </c>
      <c r="K76" s="37">
        <v>0.86</v>
      </c>
      <c r="L76" s="37">
        <v>0.88</v>
      </c>
      <c r="M76">
        <v>116.02</v>
      </c>
      <c r="N76">
        <v>133.38</v>
      </c>
      <c r="O76">
        <v>0</v>
      </c>
      <c r="P76">
        <v>10.34</v>
      </c>
      <c r="Q76">
        <v>43.02</v>
      </c>
      <c r="R76" s="93">
        <v>0</v>
      </c>
      <c r="S76" s="93">
        <v>0</v>
      </c>
      <c r="T76" s="93">
        <v>0</v>
      </c>
      <c r="U76">
        <v>10.77</v>
      </c>
      <c r="V76">
        <v>4.35825</v>
      </c>
      <c r="W76">
        <v>11.9</v>
      </c>
      <c r="X76">
        <v>106.81</v>
      </c>
      <c r="Y76">
        <v>35.6</v>
      </c>
      <c r="Z76">
        <v>35.61</v>
      </c>
      <c r="AA76">
        <v>41.22</v>
      </c>
      <c r="AB76">
        <v>8.24</v>
      </c>
      <c r="AC76">
        <v>2</v>
      </c>
      <c r="AD76">
        <v>5.77</v>
      </c>
      <c r="AE76">
        <v>12.67</v>
      </c>
      <c r="AF76">
        <v>6.33</v>
      </c>
      <c r="AG76">
        <v>35.65</v>
      </c>
      <c r="AH76">
        <v>76.06</v>
      </c>
      <c r="AI76">
        <v>76.06</v>
      </c>
      <c r="AJ76">
        <v>29.87</v>
      </c>
      <c r="AK76">
        <v>17.5</v>
      </c>
      <c r="AL76">
        <v>7.5</v>
      </c>
    </row>
    <row r="77" spans="1:38">
      <c r="A77" t="s">
        <v>119</v>
      </c>
      <c r="B77" s="34">
        <v>261.52999999999997</v>
      </c>
      <c r="C77" s="34">
        <v>74.11</v>
      </c>
      <c r="D77" s="93">
        <f t="shared" si="1"/>
        <v>0</v>
      </c>
      <c r="E77" s="34"/>
      <c r="F77" s="34"/>
      <c r="G77" s="34"/>
      <c r="H77" s="34"/>
      <c r="I77" s="34"/>
      <c r="J77" s="37">
        <v>0.41</v>
      </c>
      <c r="K77" s="37">
        <v>0.41</v>
      </c>
      <c r="L77" s="37">
        <v>0.42</v>
      </c>
      <c r="M77">
        <v>116.02</v>
      </c>
      <c r="N77">
        <v>133.38</v>
      </c>
      <c r="O77">
        <v>0</v>
      </c>
      <c r="P77">
        <v>10.34</v>
      </c>
      <c r="Q77">
        <v>43.02</v>
      </c>
      <c r="R77" s="93">
        <v>0</v>
      </c>
      <c r="S77" s="93">
        <v>0</v>
      </c>
      <c r="T77" s="93">
        <v>0</v>
      </c>
      <c r="U77">
        <v>10.77</v>
      </c>
      <c r="V77">
        <v>1.9597500000000001</v>
      </c>
      <c r="W77">
        <v>11.9</v>
      </c>
      <c r="X77">
        <v>100.04</v>
      </c>
      <c r="Y77">
        <v>33.35</v>
      </c>
      <c r="Z77">
        <v>33.35</v>
      </c>
      <c r="AA77">
        <v>26.7</v>
      </c>
      <c r="AB77">
        <v>5.34</v>
      </c>
      <c r="AC77">
        <v>1</v>
      </c>
      <c r="AD77">
        <v>3</v>
      </c>
      <c r="AE77">
        <v>8</v>
      </c>
      <c r="AF77">
        <v>4</v>
      </c>
      <c r="AG77">
        <v>32.82</v>
      </c>
      <c r="AH77">
        <v>73.55</v>
      </c>
      <c r="AI77">
        <v>73.55</v>
      </c>
      <c r="AJ77">
        <v>30.84</v>
      </c>
      <c r="AK77">
        <v>10.5</v>
      </c>
      <c r="AL77">
        <v>4.5</v>
      </c>
    </row>
    <row r="78" spans="1:38">
      <c r="A78" t="s">
        <v>120</v>
      </c>
      <c r="B78" s="34">
        <v>261.52999999999997</v>
      </c>
      <c r="C78" s="34">
        <v>74.11</v>
      </c>
      <c r="D78" s="93">
        <f t="shared" si="1"/>
        <v>0</v>
      </c>
      <c r="E78" s="34"/>
      <c r="F78" s="34"/>
      <c r="G78" s="34"/>
      <c r="H78" s="34"/>
      <c r="I78" s="34"/>
      <c r="J78" s="37">
        <v>0.1</v>
      </c>
      <c r="K78" s="37">
        <v>0.1</v>
      </c>
      <c r="L78" s="37">
        <v>0.1</v>
      </c>
      <c r="M78">
        <v>116.02</v>
      </c>
      <c r="N78">
        <v>133.38</v>
      </c>
      <c r="O78">
        <v>0</v>
      </c>
      <c r="P78">
        <v>10.34</v>
      </c>
      <c r="Q78">
        <v>43.02</v>
      </c>
      <c r="R78" s="93">
        <v>0</v>
      </c>
      <c r="S78" s="93">
        <v>0</v>
      </c>
      <c r="T78" s="93">
        <v>0</v>
      </c>
      <c r="U78">
        <v>10.77</v>
      </c>
      <c r="V78">
        <v>0.75075000000000003</v>
      </c>
      <c r="W78">
        <v>11.9</v>
      </c>
      <c r="X78">
        <v>95.85</v>
      </c>
      <c r="Y78">
        <v>31.95</v>
      </c>
      <c r="Z78">
        <v>31.94</v>
      </c>
      <c r="AA78">
        <v>14.33</v>
      </c>
      <c r="AB78">
        <v>2.87</v>
      </c>
      <c r="AC78">
        <v>0.33</v>
      </c>
      <c r="AD78">
        <v>1.1200000000000001</v>
      </c>
      <c r="AE78">
        <v>5.33</v>
      </c>
      <c r="AF78">
        <v>2.67</v>
      </c>
      <c r="AG78">
        <v>32.200000000000003</v>
      </c>
      <c r="AH78">
        <v>71.650000000000006</v>
      </c>
      <c r="AI78">
        <v>71.650000000000006</v>
      </c>
      <c r="AJ78">
        <v>30.84</v>
      </c>
      <c r="AK78">
        <v>7</v>
      </c>
      <c r="AL78">
        <v>3</v>
      </c>
    </row>
    <row r="79" spans="1:38">
      <c r="A79" t="s">
        <v>121</v>
      </c>
      <c r="B79" s="34">
        <v>261.52999999999997</v>
      </c>
      <c r="C79" s="34">
        <v>74.11</v>
      </c>
      <c r="D79" s="93">
        <f t="shared" si="1"/>
        <v>0</v>
      </c>
      <c r="E79" s="34"/>
      <c r="F79" s="34"/>
      <c r="G79" s="34"/>
      <c r="H79" s="34"/>
      <c r="I79" s="34"/>
      <c r="J79" s="37">
        <v>0.05</v>
      </c>
      <c r="K79" s="37">
        <v>0.05</v>
      </c>
      <c r="L79" s="37">
        <v>0.06</v>
      </c>
      <c r="M79">
        <v>116.02</v>
      </c>
      <c r="N79">
        <v>133.38</v>
      </c>
      <c r="O79">
        <v>0</v>
      </c>
      <c r="P79">
        <v>10.34</v>
      </c>
      <c r="Q79">
        <v>43.02</v>
      </c>
      <c r="R79" s="93">
        <v>0</v>
      </c>
      <c r="S79" s="93">
        <v>0</v>
      </c>
      <c r="T79" s="93">
        <v>0</v>
      </c>
      <c r="U79">
        <v>10.77</v>
      </c>
      <c r="V79">
        <v>8.7749999999999995E-2</v>
      </c>
      <c r="W79">
        <v>11.9</v>
      </c>
      <c r="X79">
        <v>94.93</v>
      </c>
      <c r="Y79">
        <v>31.65</v>
      </c>
      <c r="Z79">
        <v>31.64</v>
      </c>
      <c r="AA79">
        <v>8.06</v>
      </c>
      <c r="AB79">
        <v>1.61</v>
      </c>
      <c r="AC79">
        <v>0.03</v>
      </c>
      <c r="AD79">
        <v>0.14000000000000001</v>
      </c>
      <c r="AE79">
        <v>2.67</v>
      </c>
      <c r="AF79">
        <v>1.33</v>
      </c>
      <c r="AG79">
        <v>31.61</v>
      </c>
      <c r="AH79">
        <v>69.959999999999994</v>
      </c>
      <c r="AI79">
        <v>69.959999999999994</v>
      </c>
      <c r="AJ79">
        <v>31.81</v>
      </c>
      <c r="AK79">
        <v>2.66</v>
      </c>
      <c r="AL79">
        <v>1.1399999999999999</v>
      </c>
    </row>
    <row r="80" spans="1:38">
      <c r="A80" t="s">
        <v>122</v>
      </c>
      <c r="B80" s="34">
        <v>261.52999999999997</v>
      </c>
      <c r="C80" s="34">
        <v>74.11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116.02</v>
      </c>
      <c r="N80">
        <v>133.38</v>
      </c>
      <c r="O80">
        <v>0</v>
      </c>
      <c r="P80">
        <v>10.34</v>
      </c>
      <c r="Q80">
        <v>43.02</v>
      </c>
      <c r="R80" s="93">
        <v>0</v>
      </c>
      <c r="S80" s="93">
        <v>0</v>
      </c>
      <c r="T80" s="93">
        <v>0</v>
      </c>
      <c r="U80">
        <v>10.77</v>
      </c>
      <c r="V80">
        <v>0</v>
      </c>
      <c r="W80">
        <v>11.9</v>
      </c>
      <c r="X80">
        <v>94.24</v>
      </c>
      <c r="Y80">
        <v>31.41</v>
      </c>
      <c r="Z80">
        <v>31.42</v>
      </c>
      <c r="AA80">
        <v>3.58</v>
      </c>
      <c r="AB80">
        <v>0.72</v>
      </c>
      <c r="AC80">
        <v>0</v>
      </c>
      <c r="AD80">
        <v>0</v>
      </c>
      <c r="AE80">
        <v>0.67</v>
      </c>
      <c r="AF80">
        <v>0.33</v>
      </c>
      <c r="AG80">
        <v>30.78</v>
      </c>
      <c r="AH80">
        <v>69.81</v>
      </c>
      <c r="AI80">
        <v>69.81</v>
      </c>
      <c r="AJ80">
        <v>31.81</v>
      </c>
      <c r="AK80">
        <v>0.66</v>
      </c>
      <c r="AL80">
        <v>0.28000000000000003</v>
      </c>
    </row>
    <row r="81" spans="1:38">
      <c r="A81" t="s">
        <v>123</v>
      </c>
      <c r="B81" s="34">
        <v>261.52999999999997</v>
      </c>
      <c r="C81" s="34">
        <v>74.11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116.02</v>
      </c>
      <c r="N81">
        <v>133.38</v>
      </c>
      <c r="O81">
        <v>0</v>
      </c>
      <c r="P81">
        <v>10.34</v>
      </c>
      <c r="Q81">
        <v>43.02</v>
      </c>
      <c r="R81" s="93">
        <v>0</v>
      </c>
      <c r="S81" s="93">
        <v>0</v>
      </c>
      <c r="T81" s="93">
        <v>0</v>
      </c>
      <c r="U81">
        <v>10.77</v>
      </c>
      <c r="V81">
        <v>0</v>
      </c>
      <c r="W81">
        <v>11.9</v>
      </c>
      <c r="X81">
        <v>92.66</v>
      </c>
      <c r="Y81">
        <v>30.89</v>
      </c>
      <c r="Z81">
        <v>30.88</v>
      </c>
      <c r="AA81">
        <v>0.9</v>
      </c>
      <c r="AB81">
        <v>0.18</v>
      </c>
      <c r="AC81">
        <v>0</v>
      </c>
      <c r="AD81">
        <v>0</v>
      </c>
      <c r="AE81">
        <v>0.67</v>
      </c>
      <c r="AF81">
        <v>0.33</v>
      </c>
      <c r="AG81">
        <v>30.17</v>
      </c>
      <c r="AH81">
        <v>69.599999999999994</v>
      </c>
      <c r="AI81">
        <v>69.599999999999994</v>
      </c>
      <c r="AJ81">
        <v>31.81</v>
      </c>
      <c r="AK81">
        <v>0</v>
      </c>
      <c r="AL81">
        <v>0</v>
      </c>
    </row>
    <row r="82" spans="1:38">
      <c r="A82" t="s">
        <v>124</v>
      </c>
      <c r="B82" s="34">
        <v>261.52999999999997</v>
      </c>
      <c r="C82" s="34">
        <v>74.11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116.02</v>
      </c>
      <c r="N82">
        <v>133.38</v>
      </c>
      <c r="O82">
        <v>0</v>
      </c>
      <c r="P82">
        <v>10.34</v>
      </c>
      <c r="Q82">
        <v>43.02</v>
      </c>
      <c r="R82" s="93">
        <v>0</v>
      </c>
      <c r="S82" s="93">
        <v>0</v>
      </c>
      <c r="T82" s="93">
        <v>0</v>
      </c>
      <c r="U82">
        <v>10.77</v>
      </c>
      <c r="V82">
        <v>0</v>
      </c>
      <c r="W82">
        <v>11.9</v>
      </c>
      <c r="X82">
        <v>89.82</v>
      </c>
      <c r="Y82">
        <v>29.94</v>
      </c>
      <c r="Z82">
        <v>29.95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29.21</v>
      </c>
      <c r="AH82">
        <v>65.86</v>
      </c>
      <c r="AI82">
        <v>65.86</v>
      </c>
      <c r="AJ82">
        <v>31.81</v>
      </c>
      <c r="AK82">
        <v>0</v>
      </c>
      <c r="AL82">
        <v>0</v>
      </c>
    </row>
    <row r="83" spans="1:38">
      <c r="A83" t="s">
        <v>125</v>
      </c>
      <c r="B83" s="34">
        <v>261.52999999999997</v>
      </c>
      <c r="C83" s="34">
        <v>74.11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116.02</v>
      </c>
      <c r="N83">
        <v>133.38</v>
      </c>
      <c r="O83">
        <v>0</v>
      </c>
      <c r="P83">
        <v>10.34</v>
      </c>
      <c r="Q83">
        <v>43.02</v>
      </c>
      <c r="R83" s="93">
        <v>0</v>
      </c>
      <c r="S83" s="93">
        <v>0</v>
      </c>
      <c r="T83" s="93">
        <v>0</v>
      </c>
      <c r="U83">
        <v>10.77</v>
      </c>
      <c r="V83">
        <v>0</v>
      </c>
      <c r="W83">
        <v>11.9</v>
      </c>
      <c r="X83">
        <v>93.99</v>
      </c>
      <c r="Y83">
        <v>31.33</v>
      </c>
      <c r="Z83">
        <v>31.32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29.58</v>
      </c>
      <c r="AH83">
        <v>62.95</v>
      </c>
      <c r="AI83">
        <v>62.95</v>
      </c>
      <c r="AJ83">
        <v>31.81</v>
      </c>
      <c r="AK83">
        <v>0</v>
      </c>
      <c r="AL83">
        <v>0</v>
      </c>
    </row>
    <row r="84" spans="1:38">
      <c r="A84" t="s">
        <v>126</v>
      </c>
      <c r="B84" s="34">
        <v>261.52999999999997</v>
      </c>
      <c r="C84" s="34">
        <v>74.11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116.02</v>
      </c>
      <c r="N84">
        <v>133.38</v>
      </c>
      <c r="O84">
        <v>0</v>
      </c>
      <c r="P84">
        <v>10.34</v>
      </c>
      <c r="Q84">
        <v>43.02</v>
      </c>
      <c r="R84" s="93">
        <v>0</v>
      </c>
      <c r="S84" s="93">
        <v>0</v>
      </c>
      <c r="T84" s="93">
        <v>0</v>
      </c>
      <c r="U84">
        <v>10.77</v>
      </c>
      <c r="V84">
        <v>0</v>
      </c>
      <c r="W84">
        <v>11.9</v>
      </c>
      <c r="X84">
        <v>94.33</v>
      </c>
      <c r="Y84">
        <v>31.44</v>
      </c>
      <c r="Z84">
        <v>31.45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29.23</v>
      </c>
      <c r="AH84">
        <v>62.35</v>
      </c>
      <c r="AI84">
        <v>62.35</v>
      </c>
      <c r="AJ84">
        <v>31.81</v>
      </c>
      <c r="AK84">
        <v>0</v>
      </c>
      <c r="AL84">
        <v>0</v>
      </c>
    </row>
    <row r="85" spans="1:38">
      <c r="A85" t="s">
        <v>127</v>
      </c>
      <c r="B85" s="34">
        <v>261.52999999999997</v>
      </c>
      <c r="C85" s="34">
        <v>74.11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116.02</v>
      </c>
      <c r="N85">
        <v>133.38</v>
      </c>
      <c r="O85">
        <v>0</v>
      </c>
      <c r="P85">
        <v>10.34</v>
      </c>
      <c r="Q85">
        <v>42.99</v>
      </c>
      <c r="R85" s="93">
        <v>0</v>
      </c>
      <c r="S85" s="93">
        <v>0</v>
      </c>
      <c r="T85" s="93">
        <v>0</v>
      </c>
      <c r="U85">
        <v>10.77</v>
      </c>
      <c r="V85">
        <v>0</v>
      </c>
      <c r="W85">
        <v>11.9</v>
      </c>
      <c r="X85">
        <v>92.26</v>
      </c>
      <c r="Y85">
        <v>30.75</v>
      </c>
      <c r="Z85">
        <v>30.77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27.56</v>
      </c>
      <c r="AH85">
        <v>60.71</v>
      </c>
      <c r="AI85">
        <v>60.71</v>
      </c>
      <c r="AJ85">
        <v>31.81</v>
      </c>
      <c r="AK85">
        <v>0</v>
      </c>
      <c r="AL85">
        <v>0</v>
      </c>
    </row>
    <row r="86" spans="1:38">
      <c r="A86" t="s">
        <v>128</v>
      </c>
      <c r="B86" s="34">
        <v>261.52999999999997</v>
      </c>
      <c r="C86" s="34">
        <v>74.11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116.02</v>
      </c>
      <c r="N86">
        <v>133.38</v>
      </c>
      <c r="O86">
        <v>0</v>
      </c>
      <c r="P86">
        <v>10.34</v>
      </c>
      <c r="Q86">
        <v>39.270000000000003</v>
      </c>
      <c r="R86" s="93">
        <v>0</v>
      </c>
      <c r="S86" s="93">
        <v>0</v>
      </c>
      <c r="T86" s="93">
        <v>0</v>
      </c>
      <c r="U86">
        <v>10.77</v>
      </c>
      <c r="V86">
        <v>0</v>
      </c>
      <c r="W86">
        <v>11.9</v>
      </c>
      <c r="X86">
        <v>88.52</v>
      </c>
      <c r="Y86">
        <v>29.51</v>
      </c>
      <c r="Z86">
        <v>29.5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26.25</v>
      </c>
      <c r="AH86">
        <v>60.21</v>
      </c>
      <c r="AI86">
        <v>60.21</v>
      </c>
      <c r="AJ86">
        <v>31.81</v>
      </c>
      <c r="AK86">
        <v>0</v>
      </c>
      <c r="AL86">
        <v>0</v>
      </c>
    </row>
    <row r="87" spans="1:38">
      <c r="A87" t="s">
        <v>129</v>
      </c>
      <c r="B87" s="34">
        <v>261.52999999999997</v>
      </c>
      <c r="C87" s="34">
        <v>74.11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116.02</v>
      </c>
      <c r="N87">
        <v>133.38</v>
      </c>
      <c r="O87">
        <v>0</v>
      </c>
      <c r="P87">
        <v>10.34</v>
      </c>
      <c r="Q87">
        <v>34.58</v>
      </c>
      <c r="R87" s="93">
        <v>0</v>
      </c>
      <c r="S87" s="93">
        <v>0</v>
      </c>
      <c r="T87" s="93">
        <v>0</v>
      </c>
      <c r="U87">
        <v>10.77</v>
      </c>
      <c r="V87">
        <v>0</v>
      </c>
      <c r="W87">
        <v>11.9</v>
      </c>
      <c r="X87">
        <v>85.19</v>
      </c>
      <c r="Y87">
        <v>28.4</v>
      </c>
      <c r="Z87">
        <v>28.4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25.14</v>
      </c>
      <c r="AH87">
        <v>68.55</v>
      </c>
      <c r="AI87">
        <v>68.55</v>
      </c>
      <c r="AJ87">
        <v>31.81</v>
      </c>
      <c r="AK87">
        <v>0</v>
      </c>
      <c r="AL87">
        <v>0</v>
      </c>
    </row>
    <row r="88" spans="1:38">
      <c r="A88" t="s">
        <v>130</v>
      </c>
      <c r="B88" s="34">
        <v>261.52999999999997</v>
      </c>
      <c r="C88" s="34">
        <v>74.11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116.02</v>
      </c>
      <c r="N88">
        <v>133.38</v>
      </c>
      <c r="O88">
        <v>0</v>
      </c>
      <c r="P88">
        <v>10.34</v>
      </c>
      <c r="Q88">
        <v>32.44</v>
      </c>
      <c r="R88" s="93">
        <v>0</v>
      </c>
      <c r="S88" s="93">
        <v>0</v>
      </c>
      <c r="T88" s="93">
        <v>0</v>
      </c>
      <c r="U88">
        <v>10.77</v>
      </c>
      <c r="V88">
        <v>0</v>
      </c>
      <c r="W88">
        <v>11.9</v>
      </c>
      <c r="X88">
        <v>82.27</v>
      </c>
      <c r="Y88">
        <v>27.42</v>
      </c>
      <c r="Z88">
        <v>27.43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28.25</v>
      </c>
      <c r="AH88">
        <v>67.97</v>
      </c>
      <c r="AI88">
        <v>67.97</v>
      </c>
      <c r="AJ88">
        <v>31.81</v>
      </c>
      <c r="AK88">
        <v>0</v>
      </c>
      <c r="AL88">
        <v>0</v>
      </c>
    </row>
    <row r="89" spans="1:38">
      <c r="A89" t="s">
        <v>131</v>
      </c>
      <c r="B89" s="34">
        <v>261.52999999999997</v>
      </c>
      <c r="C89" s="34">
        <v>74.11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116.02</v>
      </c>
      <c r="N89">
        <v>133.38</v>
      </c>
      <c r="O89">
        <v>0</v>
      </c>
      <c r="P89">
        <v>10.34</v>
      </c>
      <c r="Q89">
        <v>34.18</v>
      </c>
      <c r="R89" s="93">
        <v>0</v>
      </c>
      <c r="S89" s="93">
        <v>0</v>
      </c>
      <c r="T89" s="93">
        <v>0</v>
      </c>
      <c r="U89">
        <v>10.77</v>
      </c>
      <c r="V89">
        <v>0</v>
      </c>
      <c r="W89">
        <v>11.9</v>
      </c>
      <c r="X89">
        <v>96.44</v>
      </c>
      <c r="Y89">
        <v>32.15</v>
      </c>
      <c r="Z89">
        <v>32.14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27.64</v>
      </c>
      <c r="AH89">
        <v>66.95</v>
      </c>
      <c r="AI89">
        <v>66.95</v>
      </c>
      <c r="AJ89">
        <v>31.81</v>
      </c>
      <c r="AK89">
        <v>0</v>
      </c>
      <c r="AL89">
        <v>0</v>
      </c>
    </row>
    <row r="90" spans="1:38">
      <c r="A90" t="s">
        <v>132</v>
      </c>
      <c r="B90" s="34">
        <v>261.52999999999997</v>
      </c>
      <c r="C90" s="34">
        <v>74.11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116.02</v>
      </c>
      <c r="N90">
        <v>133.38</v>
      </c>
      <c r="O90">
        <v>0</v>
      </c>
      <c r="P90">
        <v>10.34</v>
      </c>
      <c r="Q90">
        <v>33.049999999999997</v>
      </c>
      <c r="R90" s="93">
        <v>0</v>
      </c>
      <c r="S90" s="93">
        <v>0</v>
      </c>
      <c r="T90" s="93">
        <v>0</v>
      </c>
      <c r="U90">
        <v>10.77</v>
      </c>
      <c r="V90">
        <v>0</v>
      </c>
      <c r="W90">
        <v>11.9</v>
      </c>
      <c r="X90">
        <v>97</v>
      </c>
      <c r="Y90">
        <v>32.33</v>
      </c>
      <c r="Z90">
        <v>32.35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28.03</v>
      </c>
      <c r="AH90">
        <v>65.73</v>
      </c>
      <c r="AI90">
        <v>65.73</v>
      </c>
      <c r="AJ90">
        <v>31.81</v>
      </c>
      <c r="AK90">
        <v>0</v>
      </c>
      <c r="AL90">
        <v>0</v>
      </c>
    </row>
    <row r="91" spans="1:38">
      <c r="A91" t="s">
        <v>133</v>
      </c>
      <c r="B91" s="34">
        <v>261.52999999999997</v>
      </c>
      <c r="C91" s="34">
        <v>74.11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116.02</v>
      </c>
      <c r="N91">
        <v>133.38</v>
      </c>
      <c r="O91">
        <v>0</v>
      </c>
      <c r="P91">
        <v>10.34</v>
      </c>
      <c r="Q91">
        <v>33.590000000000003</v>
      </c>
      <c r="R91" s="93">
        <v>0</v>
      </c>
      <c r="S91" s="93">
        <v>0</v>
      </c>
      <c r="T91" s="93">
        <v>0</v>
      </c>
      <c r="U91">
        <v>10.77</v>
      </c>
      <c r="V91">
        <v>0</v>
      </c>
      <c r="W91">
        <v>11.9</v>
      </c>
      <c r="X91">
        <v>97.79</v>
      </c>
      <c r="Y91">
        <v>32.6</v>
      </c>
      <c r="Z91">
        <v>32.6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28.98</v>
      </c>
      <c r="AH91">
        <v>64.58</v>
      </c>
      <c r="AI91">
        <v>64.58</v>
      </c>
      <c r="AJ91">
        <v>31.81</v>
      </c>
      <c r="AK91">
        <v>0</v>
      </c>
      <c r="AL91">
        <v>0</v>
      </c>
    </row>
    <row r="92" spans="1:38">
      <c r="A92" t="s">
        <v>134</v>
      </c>
      <c r="B92" s="34">
        <v>261.52999999999997</v>
      </c>
      <c r="C92" s="34">
        <v>74.11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116.02</v>
      </c>
      <c r="N92">
        <v>133.38</v>
      </c>
      <c r="O92">
        <v>0</v>
      </c>
      <c r="P92">
        <v>10.34</v>
      </c>
      <c r="Q92">
        <v>32.4</v>
      </c>
      <c r="R92" s="93">
        <v>0</v>
      </c>
      <c r="S92" s="93">
        <v>0</v>
      </c>
      <c r="T92" s="93">
        <v>0</v>
      </c>
      <c r="U92">
        <v>10.77</v>
      </c>
      <c r="V92">
        <v>0</v>
      </c>
      <c r="W92">
        <v>11.9</v>
      </c>
      <c r="X92">
        <v>99.38</v>
      </c>
      <c r="Y92">
        <v>33.119999999999997</v>
      </c>
      <c r="Z92">
        <v>33.130000000000003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28.59</v>
      </c>
      <c r="AH92">
        <v>65.349999999999994</v>
      </c>
      <c r="AI92">
        <v>65.349999999999994</v>
      </c>
      <c r="AJ92">
        <v>31.81</v>
      </c>
      <c r="AK92">
        <v>0</v>
      </c>
      <c r="AL92">
        <v>0</v>
      </c>
    </row>
    <row r="93" spans="1:38">
      <c r="A93" t="s">
        <v>135</v>
      </c>
      <c r="B93" s="34">
        <v>261.52999999999997</v>
      </c>
      <c r="C93" s="34">
        <v>74.11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116.02</v>
      </c>
      <c r="N93">
        <v>133.38</v>
      </c>
      <c r="O93">
        <v>0</v>
      </c>
      <c r="P93">
        <v>10.34</v>
      </c>
      <c r="Q93">
        <v>29.94</v>
      </c>
      <c r="R93" s="93">
        <v>0</v>
      </c>
      <c r="S93" s="93">
        <v>0</v>
      </c>
      <c r="T93" s="93">
        <v>0</v>
      </c>
      <c r="U93">
        <v>10.77</v>
      </c>
      <c r="V93">
        <v>0</v>
      </c>
      <c r="W93">
        <v>11.9</v>
      </c>
      <c r="X93">
        <v>97.25</v>
      </c>
      <c r="Y93">
        <v>32.42</v>
      </c>
      <c r="Z93">
        <v>32.409999999999997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27.4</v>
      </c>
      <c r="AH93">
        <v>68</v>
      </c>
      <c r="AI93">
        <v>68</v>
      </c>
      <c r="AJ93">
        <v>31.86</v>
      </c>
      <c r="AK93">
        <v>0</v>
      </c>
      <c r="AL93">
        <v>0</v>
      </c>
    </row>
    <row r="94" spans="1:38">
      <c r="A94" t="s">
        <v>136</v>
      </c>
      <c r="B94" s="34">
        <v>261.52999999999997</v>
      </c>
      <c r="C94" s="34">
        <v>74.11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116.02</v>
      </c>
      <c r="N94">
        <v>133.38</v>
      </c>
      <c r="O94">
        <v>0</v>
      </c>
      <c r="P94">
        <v>10.34</v>
      </c>
      <c r="Q94">
        <v>36.15</v>
      </c>
      <c r="R94" s="93">
        <v>0</v>
      </c>
      <c r="S94" s="93">
        <v>0</v>
      </c>
      <c r="T94" s="93">
        <v>0</v>
      </c>
      <c r="U94">
        <v>10.77</v>
      </c>
      <c r="V94">
        <v>0</v>
      </c>
      <c r="W94">
        <v>11.9</v>
      </c>
      <c r="X94">
        <v>94.1</v>
      </c>
      <c r="Y94">
        <v>31.37</v>
      </c>
      <c r="Z94">
        <v>31.36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26.69</v>
      </c>
      <c r="AH94">
        <v>68.540000000000006</v>
      </c>
      <c r="AI94">
        <v>68.540000000000006</v>
      </c>
      <c r="AJ94">
        <v>31.86</v>
      </c>
      <c r="AK94">
        <v>0</v>
      </c>
      <c r="AL94">
        <v>0</v>
      </c>
    </row>
    <row r="95" spans="1:38">
      <c r="A95" t="s">
        <v>137</v>
      </c>
      <c r="B95" s="34">
        <v>261.52999999999997</v>
      </c>
      <c r="C95" s="34">
        <v>74.11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116.02</v>
      </c>
      <c r="N95">
        <v>133.38</v>
      </c>
      <c r="O95">
        <v>0</v>
      </c>
      <c r="P95">
        <v>10.34</v>
      </c>
      <c r="Q95">
        <v>36.17</v>
      </c>
      <c r="R95" s="93">
        <v>0</v>
      </c>
      <c r="S95" s="93">
        <v>0</v>
      </c>
      <c r="T95" s="93">
        <v>0</v>
      </c>
      <c r="U95">
        <v>10.77</v>
      </c>
      <c r="V95">
        <v>0</v>
      </c>
      <c r="W95">
        <v>11.9</v>
      </c>
      <c r="X95">
        <v>94.01</v>
      </c>
      <c r="Y95">
        <v>31.34</v>
      </c>
      <c r="Z95">
        <v>31.33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27.32</v>
      </c>
      <c r="AH95">
        <v>67.81</v>
      </c>
      <c r="AI95">
        <v>67.81</v>
      </c>
      <c r="AJ95">
        <v>30.89</v>
      </c>
      <c r="AK95">
        <v>0</v>
      </c>
      <c r="AL95">
        <v>0</v>
      </c>
    </row>
    <row r="96" spans="1:38">
      <c r="A96" t="s">
        <v>138</v>
      </c>
      <c r="B96" s="34">
        <v>261.52999999999997</v>
      </c>
      <c r="C96" s="34">
        <v>74.11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116.02</v>
      </c>
      <c r="N96">
        <v>133.38</v>
      </c>
      <c r="O96">
        <v>0</v>
      </c>
      <c r="P96">
        <v>10.34</v>
      </c>
      <c r="Q96">
        <v>35.979999999999997</v>
      </c>
      <c r="R96" s="93">
        <v>0</v>
      </c>
      <c r="S96" s="93">
        <v>0</v>
      </c>
      <c r="T96" s="93">
        <v>0</v>
      </c>
      <c r="U96">
        <v>10.77</v>
      </c>
      <c r="V96">
        <v>0</v>
      </c>
      <c r="W96">
        <v>11.9</v>
      </c>
      <c r="X96">
        <v>95.67</v>
      </c>
      <c r="Y96">
        <v>31.89</v>
      </c>
      <c r="Z96">
        <v>31.89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29.16</v>
      </c>
      <c r="AH96">
        <v>66.319999999999993</v>
      </c>
      <c r="AI96">
        <v>66.319999999999993</v>
      </c>
      <c r="AJ96">
        <v>30.89</v>
      </c>
      <c r="AK96">
        <v>0</v>
      </c>
      <c r="AL96">
        <v>0</v>
      </c>
    </row>
    <row r="97" spans="1:50">
      <c r="A97" t="s">
        <v>139</v>
      </c>
      <c r="B97" s="34">
        <v>261.52999999999997</v>
      </c>
      <c r="C97" s="34">
        <v>74.11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116.02</v>
      </c>
      <c r="N97">
        <v>133.38</v>
      </c>
      <c r="O97">
        <v>0</v>
      </c>
      <c r="P97">
        <v>10.34</v>
      </c>
      <c r="Q97">
        <v>39.090000000000003</v>
      </c>
      <c r="R97" s="93">
        <v>0</v>
      </c>
      <c r="S97" s="93">
        <v>0</v>
      </c>
      <c r="T97" s="93">
        <v>0</v>
      </c>
      <c r="U97">
        <v>10.77</v>
      </c>
      <c r="V97">
        <v>0</v>
      </c>
      <c r="W97">
        <v>11.9</v>
      </c>
      <c r="X97">
        <v>96.29</v>
      </c>
      <c r="Y97">
        <v>32.1</v>
      </c>
      <c r="Z97">
        <v>32.08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27.98</v>
      </c>
      <c r="AH97">
        <v>65.900000000000006</v>
      </c>
      <c r="AI97">
        <v>65.900000000000006</v>
      </c>
      <c r="AJ97">
        <v>30.89</v>
      </c>
      <c r="AK97">
        <v>0</v>
      </c>
      <c r="AL97">
        <v>0</v>
      </c>
    </row>
    <row r="98" spans="1:50">
      <c r="A98" t="s">
        <v>140</v>
      </c>
      <c r="B98" s="34">
        <v>261.52999999999997</v>
      </c>
      <c r="C98" s="34">
        <v>74.11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116.02</v>
      </c>
      <c r="N98">
        <v>133.38</v>
      </c>
      <c r="O98">
        <v>0</v>
      </c>
      <c r="P98">
        <v>10.34</v>
      </c>
      <c r="Q98">
        <v>38.08</v>
      </c>
      <c r="R98" s="93">
        <v>0</v>
      </c>
      <c r="S98" s="93">
        <v>0</v>
      </c>
      <c r="T98" s="93">
        <v>0</v>
      </c>
      <c r="U98">
        <v>10.77</v>
      </c>
      <c r="V98">
        <v>0</v>
      </c>
      <c r="W98">
        <v>11.9</v>
      </c>
      <c r="X98">
        <v>98.35</v>
      </c>
      <c r="Y98">
        <v>32.78</v>
      </c>
      <c r="Z98">
        <v>32.78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28.47</v>
      </c>
      <c r="AH98">
        <v>66.69</v>
      </c>
      <c r="AI98">
        <v>66.69</v>
      </c>
      <c r="AJ98">
        <v>30.89</v>
      </c>
      <c r="AK98">
        <v>0</v>
      </c>
      <c r="AL98">
        <v>0</v>
      </c>
    </row>
    <row r="99" spans="1:50">
      <c r="A99" t="s">
        <v>141</v>
      </c>
      <c r="B99" s="34">
        <f>SUM(B3:B98)/4000</f>
        <v>5.5442724999999946</v>
      </c>
      <c r="C99" s="34">
        <f t="shared" ref="C99:P99" si="2">SUM(C3:C98)/4000</f>
        <v>1.4735924999999983</v>
      </c>
      <c r="D99" s="93">
        <f t="shared" ref="D99" si="3">SUM(D3:D98)/4000</f>
        <v>1.0163749999999998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0.10164750000000002</v>
      </c>
      <c r="K99" s="37">
        <f t="shared" si="2"/>
        <v>0.10164750000000002</v>
      </c>
      <c r="L99" s="37">
        <f t="shared" si="2"/>
        <v>0.10418250000000001</v>
      </c>
      <c r="M99">
        <f t="shared" si="2"/>
        <v>2.5106200000000052</v>
      </c>
      <c r="N99">
        <f t="shared" si="2"/>
        <v>3.0851249999999952</v>
      </c>
      <c r="O99">
        <f t="shared" si="2"/>
        <v>0</v>
      </c>
      <c r="P99">
        <f t="shared" si="2"/>
        <v>0.20629500000000009</v>
      </c>
      <c r="Q99">
        <f t="shared" ref="Q99:AF99" si="5">SUM(Q3:Q98)/4000</f>
        <v>0.72181499999999998</v>
      </c>
      <c r="R99" s="93">
        <f t="shared" si="5"/>
        <v>0.34158750000000004</v>
      </c>
      <c r="S99" s="93">
        <f t="shared" si="5"/>
        <v>0.3385225</v>
      </c>
      <c r="T99" s="93">
        <f t="shared" si="5"/>
        <v>0.33626499999999998</v>
      </c>
      <c r="U99">
        <f t="shared" si="5"/>
        <v>0.19382999999999984</v>
      </c>
      <c r="V99">
        <f t="shared" si="5"/>
        <v>0.74402981250000011</v>
      </c>
      <c r="W99">
        <f t="shared" si="5"/>
        <v>0.28559999999999985</v>
      </c>
      <c r="X99">
        <f t="shared" si="5"/>
        <v>2.4109475000000011</v>
      </c>
      <c r="Y99">
        <f t="shared" si="5"/>
        <v>0.80362999999999962</v>
      </c>
      <c r="Z99">
        <f t="shared" si="5"/>
        <v>0.80369999999999964</v>
      </c>
      <c r="AA99">
        <f t="shared" si="5"/>
        <v>1.9055724999999999</v>
      </c>
      <c r="AB99">
        <f t="shared" si="5"/>
        <v>0.38111249999999997</v>
      </c>
      <c r="AC99">
        <f t="shared" si="5"/>
        <v>0.70218250000000004</v>
      </c>
      <c r="AD99">
        <f t="shared" si="5"/>
        <v>0.38653499999999991</v>
      </c>
      <c r="AE99">
        <f t="shared" si="5"/>
        <v>0.62319750000000007</v>
      </c>
      <c r="AF99">
        <f t="shared" si="5"/>
        <v>0.3115524999999999</v>
      </c>
      <c r="AG99">
        <f t="shared" ref="AG99:AM99" si="6">SUM(AG3:AG98)/4000</f>
        <v>0.78084500000000034</v>
      </c>
      <c r="AH99">
        <f t="shared" si="6"/>
        <v>1.7228125000000007</v>
      </c>
      <c r="AI99">
        <f t="shared" si="6"/>
        <v>1.7228125000000007</v>
      </c>
      <c r="AJ99">
        <f t="shared" si="6"/>
        <v>0.75031000000000037</v>
      </c>
      <c r="AK99">
        <f t="shared" si="6"/>
        <v>1.3904325</v>
      </c>
      <c r="AL99">
        <f t="shared" si="6"/>
        <v>0.5958975000000003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1</v>
      </c>
      <c r="AL101" s="151">
        <v>1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45138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263.84022773295413</v>
      </c>
      <c r="L3">
        <v>9.0639314032147276</v>
      </c>
      <c r="M3">
        <v>63.000190359532716</v>
      </c>
      <c r="N3">
        <v>51.88146023125438</v>
      </c>
      <c r="O3">
        <v>54.715156432093231</v>
      </c>
      <c r="P3">
        <v>27.530925362049757</v>
      </c>
      <c r="Q3">
        <v>8.7820871559633051</v>
      </c>
      <c r="R3">
        <v>18.61937042459736</v>
      </c>
      <c r="S3">
        <v>11.990989968898488</v>
      </c>
      <c r="T3">
        <v>0</v>
      </c>
      <c r="U3">
        <v>51.226831186339119</v>
      </c>
      <c r="V3">
        <v>6.2608932461873632</v>
      </c>
      <c r="W3">
        <v>14.52349967845659</v>
      </c>
      <c r="X3">
        <v>64.000007193229891</v>
      </c>
      <c r="Y3">
        <v>0</v>
      </c>
      <c r="Z3">
        <v>2.8783097999999998</v>
      </c>
      <c r="AA3">
        <v>18.73843925080288</v>
      </c>
      <c r="AB3">
        <v>17.351255999999996</v>
      </c>
      <c r="AC3">
        <v>12.764903812156431</v>
      </c>
      <c r="AD3">
        <v>16.071540000000006</v>
      </c>
      <c r="AE3">
        <v>21.712782000000004</v>
      </c>
      <c r="AF3">
        <v>25.289500000000004</v>
      </c>
      <c r="AG3">
        <v>27.392491199999995</v>
      </c>
      <c r="AH3">
        <v>67.171079999999989</v>
      </c>
      <c r="AI3">
        <v>1.5654799999999995</v>
      </c>
      <c r="AJ3">
        <v>0</v>
      </c>
      <c r="AK3">
        <v>22.351740000000003</v>
      </c>
      <c r="AL3">
        <v>64.150599999999997</v>
      </c>
      <c r="AM3">
        <v>6.9405023999999997</v>
      </c>
      <c r="AN3">
        <v>0</v>
      </c>
      <c r="AO3">
        <v>11.621232000000001</v>
      </c>
      <c r="AP3">
        <v>5.5700769839562767</v>
      </c>
      <c r="AQ3">
        <v>46.115520000000011</v>
      </c>
      <c r="AR3">
        <v>20.608249999999995</v>
      </c>
      <c r="AS3">
        <v>14.23828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1012.859842429353</v>
      </c>
      <c r="DN3">
        <v>35.107711392333641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255.00346080010874</v>
      </c>
      <c r="L4">
        <v>9.1153990182455971</v>
      </c>
      <c r="M4">
        <v>63.000190359532716</v>
      </c>
      <c r="N4">
        <v>51.88146023125438</v>
      </c>
      <c r="O4">
        <v>54.715156432093231</v>
      </c>
      <c r="P4">
        <v>27.530925362049757</v>
      </c>
      <c r="Q4">
        <v>8.7820871559633051</v>
      </c>
      <c r="R4">
        <v>18.61937042459736</v>
      </c>
      <c r="S4">
        <v>11.586611947104423</v>
      </c>
      <c r="T4">
        <v>0</v>
      </c>
      <c r="U4">
        <v>51.226831186339119</v>
      </c>
      <c r="V4">
        <v>6.2608932461873632</v>
      </c>
      <c r="W4">
        <v>14.52349967845659</v>
      </c>
      <c r="X4">
        <v>64.000007193229891</v>
      </c>
      <c r="Y4">
        <v>0</v>
      </c>
      <c r="Z4">
        <v>2.8783097999999998</v>
      </c>
      <c r="AA4">
        <v>18.73843925080288</v>
      </c>
      <c r="AB4">
        <v>17.351255999999996</v>
      </c>
      <c r="AC4">
        <v>12.764903812156431</v>
      </c>
      <c r="AD4">
        <v>16.071540000000006</v>
      </c>
      <c r="AE4">
        <v>21.712782000000004</v>
      </c>
      <c r="AF4">
        <v>25.289500000000004</v>
      </c>
      <c r="AG4">
        <v>27.392491199999995</v>
      </c>
      <c r="AH4">
        <v>67.171079999999989</v>
      </c>
      <c r="AI4">
        <v>1.5654799999999995</v>
      </c>
      <c r="AJ4">
        <v>0</v>
      </c>
      <c r="AK4">
        <v>22.351740000000003</v>
      </c>
      <c r="AL4">
        <v>64.150599999999997</v>
      </c>
      <c r="AM4">
        <v>6.9405023999999997</v>
      </c>
      <c r="AN4">
        <v>0</v>
      </c>
      <c r="AO4">
        <v>11.621232000000001</v>
      </c>
      <c r="AP4">
        <v>5.5700769839562767</v>
      </c>
      <c r="AQ4">
        <v>46.115520000000011</v>
      </c>
      <c r="AR4">
        <v>20.608249999999995</v>
      </c>
      <c r="AS4">
        <v>14.23828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1003.9780667352402</v>
      </c>
      <c r="DN4">
        <v>34.799809746837823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255.00093175606489</v>
      </c>
      <c r="L5">
        <v>9.1153990182455971</v>
      </c>
      <c r="M5">
        <v>63.000190359532716</v>
      </c>
      <c r="N5">
        <v>51.88146023125438</v>
      </c>
      <c r="O5">
        <v>54.715156432093231</v>
      </c>
      <c r="P5">
        <v>27.530925362049757</v>
      </c>
      <c r="Q5">
        <v>8.7820871559633051</v>
      </c>
      <c r="R5">
        <v>18.61937042459736</v>
      </c>
      <c r="S5">
        <v>11.586611947104423</v>
      </c>
      <c r="T5">
        <v>0</v>
      </c>
      <c r="U5">
        <v>51.226831186339119</v>
      </c>
      <c r="V5">
        <v>6.2608932461873632</v>
      </c>
      <c r="W5">
        <v>14.52349967845659</v>
      </c>
      <c r="X5">
        <v>64.000007193229891</v>
      </c>
      <c r="Y5">
        <v>0</v>
      </c>
      <c r="Z5">
        <v>2.8783097999999998</v>
      </c>
      <c r="AA5">
        <v>18.73843925080288</v>
      </c>
      <c r="AB5">
        <v>17.351255999999996</v>
      </c>
      <c r="AC5">
        <v>12.764903812156431</v>
      </c>
      <c r="AD5">
        <v>16.071540000000006</v>
      </c>
      <c r="AE5">
        <v>21.712782000000004</v>
      </c>
      <c r="AF5">
        <v>25.289500000000004</v>
      </c>
      <c r="AG5">
        <v>27.392491199999995</v>
      </c>
      <c r="AH5">
        <v>67.171079999999989</v>
      </c>
      <c r="AI5">
        <v>1.5654799999999995</v>
      </c>
      <c r="AJ5">
        <v>0</v>
      </c>
      <c r="AK5">
        <v>22.351740000000003</v>
      </c>
      <c r="AL5">
        <v>64.150599999999997</v>
      </c>
      <c r="AM5">
        <v>6.9405023999999997</v>
      </c>
      <c r="AN5">
        <v>0</v>
      </c>
      <c r="AO5">
        <v>11.621232000000001</v>
      </c>
      <c r="AP5">
        <v>5.5700769839562767</v>
      </c>
      <c r="AQ5">
        <v>46.115520000000011</v>
      </c>
      <c r="AR5">
        <v>20.608249999999995</v>
      </c>
      <c r="AS5">
        <v>13.883799999999999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1003.6330167006606</v>
      </c>
      <c r="DN5">
        <v>34.787850737373404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255.00093175606489</v>
      </c>
      <c r="L6">
        <v>9.1153990182455971</v>
      </c>
      <c r="M6">
        <v>63.000190359532716</v>
      </c>
      <c r="N6">
        <v>51.88146023125438</v>
      </c>
      <c r="O6">
        <v>54.715156432093231</v>
      </c>
      <c r="P6">
        <v>27.530925362049757</v>
      </c>
      <c r="Q6">
        <v>8.7820871559633051</v>
      </c>
      <c r="R6">
        <v>18.61937042459736</v>
      </c>
      <c r="S6">
        <v>11.586611947104423</v>
      </c>
      <c r="T6">
        <v>0</v>
      </c>
      <c r="U6">
        <v>51.226831186339119</v>
      </c>
      <c r="V6">
        <v>6.2608932461873632</v>
      </c>
      <c r="W6">
        <v>14.52349967845659</v>
      </c>
      <c r="X6">
        <v>64.000007193229891</v>
      </c>
      <c r="Y6">
        <v>0</v>
      </c>
      <c r="Z6">
        <v>2.8783097999999998</v>
      </c>
      <c r="AA6">
        <v>18.73843925080288</v>
      </c>
      <c r="AB6">
        <v>17.351255999999996</v>
      </c>
      <c r="AC6">
        <v>12.764903812156431</v>
      </c>
      <c r="AD6">
        <v>16.071540000000006</v>
      </c>
      <c r="AE6">
        <v>21.712782000000004</v>
      </c>
      <c r="AF6">
        <v>25.289500000000004</v>
      </c>
      <c r="AG6">
        <v>27.392491199999995</v>
      </c>
      <c r="AH6">
        <v>67.171079999999989</v>
      </c>
      <c r="AI6">
        <v>1.5654799999999995</v>
      </c>
      <c r="AJ6">
        <v>0</v>
      </c>
      <c r="AK6">
        <v>22.351740000000003</v>
      </c>
      <c r="AL6">
        <v>64.150599999999997</v>
      </c>
      <c r="AM6">
        <v>6.9405023999999997</v>
      </c>
      <c r="AN6">
        <v>0</v>
      </c>
      <c r="AO6">
        <v>11.621232000000001</v>
      </c>
      <c r="AP6">
        <v>5.5700769839562767</v>
      </c>
      <c r="AQ6">
        <v>46.115520000000011</v>
      </c>
      <c r="AR6">
        <v>20.608249999999995</v>
      </c>
      <c r="AS6">
        <v>13.883799999999999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1003.6330167006606</v>
      </c>
      <c r="DN6">
        <v>34.787850737373404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255.00093175606489</v>
      </c>
      <c r="L7">
        <v>9.4153665799561885</v>
      </c>
      <c r="M7">
        <v>63.000190359532716</v>
      </c>
      <c r="N7">
        <v>51.88146023125438</v>
      </c>
      <c r="O7">
        <v>54.715156432093231</v>
      </c>
      <c r="P7">
        <v>27.530925362049757</v>
      </c>
      <c r="Q7">
        <v>8.7820871559633051</v>
      </c>
      <c r="R7">
        <v>18.61937042459736</v>
      </c>
      <c r="S7">
        <v>11.586611947104423</v>
      </c>
      <c r="T7">
        <v>0</v>
      </c>
      <c r="U7">
        <v>51.226831186339119</v>
      </c>
      <c r="V7">
        <v>6.2608932461873632</v>
      </c>
      <c r="W7">
        <v>14.52349967845659</v>
      </c>
      <c r="X7">
        <v>64.000007193229891</v>
      </c>
      <c r="Y7">
        <v>0</v>
      </c>
      <c r="Z7">
        <v>2.8783097999999998</v>
      </c>
      <c r="AA7">
        <v>18.73843925080288</v>
      </c>
      <c r="AB7">
        <v>17.351255999999996</v>
      </c>
      <c r="AC7">
        <v>12.764903812156431</v>
      </c>
      <c r="AD7">
        <v>16.071540000000006</v>
      </c>
      <c r="AE7">
        <v>21.712782000000004</v>
      </c>
      <c r="AF7">
        <v>25.289500000000004</v>
      </c>
      <c r="AG7">
        <v>27.392491199999995</v>
      </c>
      <c r="AH7">
        <v>67.171079999999989</v>
      </c>
      <c r="AI7">
        <v>1.5654799999999995</v>
      </c>
      <c r="AJ7">
        <v>0</v>
      </c>
      <c r="AK7">
        <v>22.351740000000003</v>
      </c>
      <c r="AL7">
        <v>64.150599999999997</v>
      </c>
      <c r="AM7">
        <v>6.9405023999999997</v>
      </c>
      <c r="AN7">
        <v>0</v>
      </c>
      <c r="AO7">
        <v>11.621232000000001</v>
      </c>
      <c r="AP7">
        <v>5.5700769839562767</v>
      </c>
      <c r="AQ7">
        <v>46.115520000000011</v>
      </c>
      <c r="AR7">
        <v>20.608249999999995</v>
      </c>
      <c r="AS7">
        <v>13.883799999999999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1003.9229353532419</v>
      </c>
      <c r="DN7">
        <v>34.797899646502884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255.00093175606489</v>
      </c>
      <c r="L8">
        <v>9.4153752313646315</v>
      </c>
      <c r="M8">
        <v>63.000190359532716</v>
      </c>
      <c r="N8">
        <v>51.88146023125438</v>
      </c>
      <c r="O8">
        <v>54.715156432093231</v>
      </c>
      <c r="P8">
        <v>27.530925362049757</v>
      </c>
      <c r="Q8">
        <v>8.7820871559633051</v>
      </c>
      <c r="R8">
        <v>18.61937042459736</v>
      </c>
      <c r="S8">
        <v>11.586611947104423</v>
      </c>
      <c r="T8">
        <v>0</v>
      </c>
      <c r="U8">
        <v>51.226831186339119</v>
      </c>
      <c r="V8">
        <v>6.2608932461873632</v>
      </c>
      <c r="W8">
        <v>14.52349967845659</v>
      </c>
      <c r="X8">
        <v>64.000007193229891</v>
      </c>
      <c r="Y8">
        <v>0</v>
      </c>
      <c r="Z8">
        <v>2.8783097999999998</v>
      </c>
      <c r="AA8">
        <v>18.73843925080288</v>
      </c>
      <c r="AB8">
        <v>17.351255999999996</v>
      </c>
      <c r="AC8">
        <v>12.764903812156431</v>
      </c>
      <c r="AD8">
        <v>16.071540000000006</v>
      </c>
      <c r="AE8">
        <v>21.712782000000004</v>
      </c>
      <c r="AF8">
        <v>25.289500000000004</v>
      </c>
      <c r="AG8">
        <v>27.392491199999995</v>
      </c>
      <c r="AH8">
        <v>67.171079999999989</v>
      </c>
      <c r="AI8">
        <v>6.9887499999999987</v>
      </c>
      <c r="AJ8">
        <v>0</v>
      </c>
      <c r="AK8">
        <v>22.351740000000003</v>
      </c>
      <c r="AL8">
        <v>64.150599999999997</v>
      </c>
      <c r="AM8">
        <v>6.9405023999999997</v>
      </c>
      <c r="AN8">
        <v>0</v>
      </c>
      <c r="AO8">
        <v>11.621232000000001</v>
      </c>
      <c r="AP8">
        <v>5.5700769839562767</v>
      </c>
      <c r="AQ8">
        <v>46.115520000000011</v>
      </c>
      <c r="AR8">
        <v>20.608249999999995</v>
      </c>
      <c r="AS8">
        <v>13.883799999999999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1009.1645338846264</v>
      </c>
      <c r="DN8">
        <v>34.979579766526854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255.00093175606489</v>
      </c>
      <c r="L9">
        <v>9.4153732227488138</v>
      </c>
      <c r="M9">
        <v>63.000190359532716</v>
      </c>
      <c r="N9">
        <v>51.88146023125438</v>
      </c>
      <c r="O9">
        <v>54.715156432093231</v>
      </c>
      <c r="P9">
        <v>27.530925362049757</v>
      </c>
      <c r="Q9">
        <v>8.7820871559633051</v>
      </c>
      <c r="R9">
        <v>18.61937042459736</v>
      </c>
      <c r="S9">
        <v>11.586611947104423</v>
      </c>
      <c r="T9">
        <v>0</v>
      </c>
      <c r="U9">
        <v>51.940975094540292</v>
      </c>
      <c r="V9">
        <v>6.2608932461873632</v>
      </c>
      <c r="W9">
        <v>14.52349967845659</v>
      </c>
      <c r="X9">
        <v>64.000007193229891</v>
      </c>
      <c r="Y9">
        <v>0</v>
      </c>
      <c r="Z9">
        <v>2.8783097999999998</v>
      </c>
      <c r="AA9">
        <v>18.73843925080288</v>
      </c>
      <c r="AB9">
        <v>17.351255999999996</v>
      </c>
      <c r="AC9">
        <v>12.764903812156431</v>
      </c>
      <c r="AD9">
        <v>16.071540000000006</v>
      </c>
      <c r="AE9">
        <v>21.712782000000004</v>
      </c>
      <c r="AF9">
        <v>25.289500000000004</v>
      </c>
      <c r="AG9">
        <v>27.392491199999995</v>
      </c>
      <c r="AH9">
        <v>67.171079999999989</v>
      </c>
      <c r="AI9">
        <v>6.9887499999999987</v>
      </c>
      <c r="AJ9">
        <v>0</v>
      </c>
      <c r="AK9">
        <v>22.351740000000003</v>
      </c>
      <c r="AL9">
        <v>64.150599999999997</v>
      </c>
      <c r="AM9">
        <v>6.9405023999999997</v>
      </c>
      <c r="AN9">
        <v>0</v>
      </c>
      <c r="AO9">
        <v>11.621232000000001</v>
      </c>
      <c r="AP9">
        <v>5.5700769839562767</v>
      </c>
      <c r="AQ9">
        <v>46.115520000000011</v>
      </c>
      <c r="AR9">
        <v>20.608249999999995</v>
      </c>
      <c r="AS9">
        <v>13.883799999999999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1009.8547519752196</v>
      </c>
      <c r="DN9">
        <v>35.003503575518891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255.00093175606489</v>
      </c>
      <c r="L10">
        <v>9.4153832287354788</v>
      </c>
      <c r="M10">
        <v>63.000190359532716</v>
      </c>
      <c r="N10">
        <v>51.88146023125438</v>
      </c>
      <c r="O10">
        <v>54.715156432093231</v>
      </c>
      <c r="P10">
        <v>27.530925362049757</v>
      </c>
      <c r="Q10">
        <v>8.7820871559633051</v>
      </c>
      <c r="R10">
        <v>18.61937042459736</v>
      </c>
      <c r="S10">
        <v>11.586611947104423</v>
      </c>
      <c r="T10">
        <v>0</v>
      </c>
      <c r="U10">
        <v>52.064379200565966</v>
      </c>
      <c r="V10">
        <v>6.2608932461873632</v>
      </c>
      <c r="W10">
        <v>14.52349967845659</v>
      </c>
      <c r="X10">
        <v>64.000007193229891</v>
      </c>
      <c r="Y10">
        <v>0</v>
      </c>
      <c r="Z10">
        <v>2.8783097999999998</v>
      </c>
      <c r="AA10">
        <v>18.73843925080288</v>
      </c>
      <c r="AB10">
        <v>17.351255999999996</v>
      </c>
      <c r="AC10">
        <v>12.764903812156431</v>
      </c>
      <c r="AD10">
        <v>16.071540000000006</v>
      </c>
      <c r="AE10">
        <v>21.712782000000004</v>
      </c>
      <c r="AF10">
        <v>25.289500000000004</v>
      </c>
      <c r="AG10">
        <v>27.392491199999995</v>
      </c>
      <c r="AH10">
        <v>67.171079999999989</v>
      </c>
      <c r="AI10">
        <v>1.5654799999999995</v>
      </c>
      <c r="AJ10">
        <v>0</v>
      </c>
      <c r="AK10">
        <v>22.351740000000003</v>
      </c>
      <c r="AL10">
        <v>64.150599999999997</v>
      </c>
      <c r="AM10">
        <v>6.9405023999999997</v>
      </c>
      <c r="AN10">
        <v>0</v>
      </c>
      <c r="AO10">
        <v>11.621232000000001</v>
      </c>
      <c r="AP10">
        <v>5.5700769839562767</v>
      </c>
      <c r="AQ10">
        <v>46.115520000000011</v>
      </c>
      <c r="AR10">
        <v>22.790299999999998</v>
      </c>
      <c r="AS10">
        <v>13.883799999999999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1006.8413928517606</v>
      </c>
      <c r="DN10">
        <v>34.899056810990416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259.26428963299259</v>
      </c>
      <c r="L11">
        <v>1.0036346098265896</v>
      </c>
      <c r="M11">
        <v>63.000190359532716</v>
      </c>
      <c r="N11">
        <v>51.88146023125438</v>
      </c>
      <c r="O11">
        <v>54.715156432093231</v>
      </c>
      <c r="P11">
        <v>27.530925362049757</v>
      </c>
      <c r="Q11">
        <v>6.0007920937042467</v>
      </c>
      <c r="R11">
        <v>18.61937042459736</v>
      </c>
      <c r="S11">
        <v>11.586611947104423</v>
      </c>
      <c r="T11">
        <v>0</v>
      </c>
      <c r="U11">
        <v>53.678587254845901</v>
      </c>
      <c r="V11">
        <v>6.2608932461873632</v>
      </c>
      <c r="W11">
        <v>14.52349967845659</v>
      </c>
      <c r="X11">
        <v>64.000007193229891</v>
      </c>
      <c r="Y11">
        <v>0</v>
      </c>
      <c r="Z11">
        <v>2.8783097999999998</v>
      </c>
      <c r="AA11">
        <v>18.73843925080288</v>
      </c>
      <c r="AB11">
        <v>17.351255999999996</v>
      </c>
      <c r="AC11">
        <v>12.764903812156431</v>
      </c>
      <c r="AD11">
        <v>16.071540000000006</v>
      </c>
      <c r="AE11">
        <v>21.712782000000004</v>
      </c>
      <c r="AF11">
        <v>25.289500000000004</v>
      </c>
      <c r="AG11">
        <v>27.392491199999995</v>
      </c>
      <c r="AH11">
        <v>67.171079999999989</v>
      </c>
      <c r="AI11">
        <v>6.9887499999999987</v>
      </c>
      <c r="AJ11">
        <v>0</v>
      </c>
      <c r="AK11">
        <v>22.351740000000003</v>
      </c>
      <c r="AL11">
        <v>64.150599999999997</v>
      </c>
      <c r="AM11">
        <v>6.9405023999999997</v>
      </c>
      <c r="AN11">
        <v>0</v>
      </c>
      <c r="AO11">
        <v>11.621232000000001</v>
      </c>
      <c r="AP11">
        <v>5.5700769839562767</v>
      </c>
      <c r="AQ11">
        <v>46.115520000000011</v>
      </c>
      <c r="AR11">
        <v>22.790299999999998</v>
      </c>
      <c r="AS11">
        <v>14.23828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1007.2881794612994</v>
      </c>
      <c r="DN11">
        <v>34.914542451491187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255.00434312160326</v>
      </c>
      <c r="L12">
        <v>1.0036139344511732</v>
      </c>
      <c r="M12">
        <v>63.000190359532716</v>
      </c>
      <c r="N12">
        <v>51.88146023125438</v>
      </c>
      <c r="O12">
        <v>54.715156432093231</v>
      </c>
      <c r="P12">
        <v>27.530925362049757</v>
      </c>
      <c r="Q12">
        <v>6.0007920937042467</v>
      </c>
      <c r="R12">
        <v>18.61937042459736</v>
      </c>
      <c r="S12">
        <v>11.586611947104423</v>
      </c>
      <c r="T12">
        <v>0</v>
      </c>
      <c r="U12">
        <v>55.891728630443133</v>
      </c>
      <c r="V12">
        <v>6.2608932461873632</v>
      </c>
      <c r="W12">
        <v>14.52349967845659</v>
      </c>
      <c r="X12">
        <v>64.000007193229891</v>
      </c>
      <c r="Y12">
        <v>0</v>
      </c>
      <c r="Z12">
        <v>2.8783097999999998</v>
      </c>
      <c r="AA12">
        <v>18.73843925080288</v>
      </c>
      <c r="AB12">
        <v>17.351255999999996</v>
      </c>
      <c r="AC12">
        <v>12.764903812156431</v>
      </c>
      <c r="AD12">
        <v>16.071540000000006</v>
      </c>
      <c r="AE12">
        <v>21.712782000000004</v>
      </c>
      <c r="AF12">
        <v>25.289500000000004</v>
      </c>
      <c r="AG12">
        <v>27.392491199999995</v>
      </c>
      <c r="AH12">
        <v>67.171079999999989</v>
      </c>
      <c r="AI12">
        <v>6.9887499999999987</v>
      </c>
      <c r="AJ12">
        <v>0</v>
      </c>
      <c r="AK12">
        <v>22.351740000000003</v>
      </c>
      <c r="AL12">
        <v>64.150599999999997</v>
      </c>
      <c r="AM12">
        <v>6.9405023999999997</v>
      </c>
      <c r="AN12">
        <v>0</v>
      </c>
      <c r="AO12">
        <v>11.621232000000001</v>
      </c>
      <c r="AP12">
        <v>5.5700769839562767</v>
      </c>
      <c r="AQ12">
        <v>46.115520000000011</v>
      </c>
      <c r="AR12">
        <v>20.608249999999995</v>
      </c>
      <c r="AS12">
        <v>14.23828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1003.2009711957123</v>
      </c>
      <c r="DN12">
        <v>34.77287490591057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204.80313382797797</v>
      </c>
      <c r="L13">
        <v>1.0036328000255479</v>
      </c>
      <c r="M13">
        <v>63.000190359532716</v>
      </c>
      <c r="N13">
        <v>51.88146023125438</v>
      </c>
      <c r="O13">
        <v>60.104969838824857</v>
      </c>
      <c r="P13">
        <v>27.530925362049757</v>
      </c>
      <c r="Q13">
        <v>6.0007920937042467</v>
      </c>
      <c r="R13">
        <v>18.61937042459736</v>
      </c>
      <c r="S13">
        <v>11.586611947104423</v>
      </c>
      <c r="T13">
        <v>0</v>
      </c>
      <c r="U13">
        <v>57.452851214007154</v>
      </c>
      <c r="V13">
        <v>6.2608932461873632</v>
      </c>
      <c r="W13">
        <v>14.52349967845659</v>
      </c>
      <c r="X13">
        <v>64.000007193229891</v>
      </c>
      <c r="Y13">
        <v>0</v>
      </c>
      <c r="Z13">
        <v>2.8783097999999998</v>
      </c>
      <c r="AA13">
        <v>18.73843925080288</v>
      </c>
      <c r="AB13">
        <v>17.351255999999996</v>
      </c>
      <c r="AC13">
        <v>12.764903812156431</v>
      </c>
      <c r="AD13">
        <v>16.071540000000006</v>
      </c>
      <c r="AE13">
        <v>21.712782000000004</v>
      </c>
      <c r="AF13">
        <v>25.289500000000004</v>
      </c>
      <c r="AG13">
        <v>27.392491199999995</v>
      </c>
      <c r="AH13">
        <v>67.171079999999989</v>
      </c>
      <c r="AI13">
        <v>6.9887499999999987</v>
      </c>
      <c r="AJ13">
        <v>0</v>
      </c>
      <c r="AK13">
        <v>22.351740000000003</v>
      </c>
      <c r="AL13">
        <v>64.150599999999997</v>
      </c>
      <c r="AM13">
        <v>6.9405023999999997</v>
      </c>
      <c r="AN13">
        <v>0</v>
      </c>
      <c r="AO13">
        <v>11.621232000000001</v>
      </c>
      <c r="AP13">
        <v>5.5700769839562767</v>
      </c>
      <c r="AQ13">
        <v>46.115520000000011</v>
      </c>
      <c r="AR13">
        <v>20.608249999999995</v>
      </c>
      <c r="AS13">
        <v>13.883799999999999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961.05699518272252</v>
      </c>
      <c r="DN13">
        <v>33.312116481145182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140.22914760764871</v>
      </c>
      <c r="L14">
        <v>1.0036199106423003</v>
      </c>
      <c r="M14">
        <v>63.000190359532716</v>
      </c>
      <c r="N14">
        <v>51.88146023125438</v>
      </c>
      <c r="O14">
        <v>68.300060473292035</v>
      </c>
      <c r="P14">
        <v>27.530925362049757</v>
      </c>
      <c r="Q14">
        <v>6.0007920937042467</v>
      </c>
      <c r="R14">
        <v>18.61937042459736</v>
      </c>
      <c r="S14">
        <v>11.586611947104423</v>
      </c>
      <c r="T14">
        <v>0</v>
      </c>
      <c r="U14">
        <v>58.283121873354396</v>
      </c>
      <c r="V14">
        <v>6.2608932461873632</v>
      </c>
      <c r="W14">
        <v>14.52349967845659</v>
      </c>
      <c r="X14">
        <v>64.000007193229891</v>
      </c>
      <c r="Y14">
        <v>0</v>
      </c>
      <c r="Z14">
        <v>2.8783097999999998</v>
      </c>
      <c r="AA14">
        <v>18.73843925080288</v>
      </c>
      <c r="AB14">
        <v>17.351255999999996</v>
      </c>
      <c r="AC14">
        <v>12.764903812156431</v>
      </c>
      <c r="AD14">
        <v>16.071540000000006</v>
      </c>
      <c r="AE14">
        <v>21.712782000000004</v>
      </c>
      <c r="AF14">
        <v>25.289500000000004</v>
      </c>
      <c r="AG14">
        <v>27.392491199999995</v>
      </c>
      <c r="AH14">
        <v>67.171079999999989</v>
      </c>
      <c r="AI14">
        <v>6.9887499999999987</v>
      </c>
      <c r="AJ14">
        <v>0</v>
      </c>
      <c r="AK14">
        <v>22.351740000000003</v>
      </c>
      <c r="AL14">
        <v>64.150599999999997</v>
      </c>
      <c r="AM14">
        <v>6.9405023999999997</v>
      </c>
      <c r="AN14">
        <v>0</v>
      </c>
      <c r="AO14">
        <v>11.621232000000001</v>
      </c>
      <c r="AP14">
        <v>5.5700769839562767</v>
      </c>
      <c r="AQ14">
        <v>46.115520000000011</v>
      </c>
      <c r="AR14">
        <v>20.608249999999995</v>
      </c>
      <c r="AS14">
        <v>13.883799999999999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907.3692368673793</v>
      </c>
      <c r="DN14">
        <v>31.45123698059033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140.00494541634836</v>
      </c>
      <c r="L15">
        <v>1.0036324716994736</v>
      </c>
      <c r="M15">
        <v>63.000190359532716</v>
      </c>
      <c r="N15">
        <v>51.88146023125438</v>
      </c>
      <c r="O15">
        <v>73.256725032646912</v>
      </c>
      <c r="P15">
        <v>27.530925362049757</v>
      </c>
      <c r="Q15">
        <v>6.0007920937042467</v>
      </c>
      <c r="R15">
        <v>18.616605478678338</v>
      </c>
      <c r="S15">
        <v>11.586611947104423</v>
      </c>
      <c r="T15">
        <v>0</v>
      </c>
      <c r="U15">
        <v>61.29187216093446</v>
      </c>
      <c r="V15">
        <v>6.2608932461873632</v>
      </c>
      <c r="W15">
        <v>14.52349967845659</v>
      </c>
      <c r="X15">
        <v>64.000007193229891</v>
      </c>
      <c r="Y15">
        <v>0</v>
      </c>
      <c r="Z15">
        <v>2.8783097999999998</v>
      </c>
      <c r="AA15">
        <v>18.73843925080288</v>
      </c>
      <c r="AB15">
        <v>17.351255999999996</v>
      </c>
      <c r="AC15">
        <v>12.764903812156431</v>
      </c>
      <c r="AD15">
        <v>16.071540000000006</v>
      </c>
      <c r="AE15">
        <v>21.712782000000004</v>
      </c>
      <c r="AF15">
        <v>25.289500000000004</v>
      </c>
      <c r="AG15">
        <v>27.392491199999995</v>
      </c>
      <c r="AH15">
        <v>67.171079999999989</v>
      </c>
      <c r="AI15">
        <v>6.9887499999999987</v>
      </c>
      <c r="AJ15">
        <v>0</v>
      </c>
      <c r="AK15">
        <v>22.351740000000003</v>
      </c>
      <c r="AL15">
        <v>62.416799999999988</v>
      </c>
      <c r="AM15">
        <v>6.9405023999999997</v>
      </c>
      <c r="AN15">
        <v>0</v>
      </c>
      <c r="AO15">
        <v>11.621232000000001</v>
      </c>
      <c r="AP15">
        <v>5.1762331568078528</v>
      </c>
      <c r="AQ15">
        <v>46.115520000000011</v>
      </c>
      <c r="AR15">
        <v>20.608249999999995</v>
      </c>
      <c r="AS15">
        <v>13.883799999999999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912.79211458647524</v>
      </c>
      <c r="DN15">
        <v>31.639175705118639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142.39212952251756</v>
      </c>
      <c r="L16">
        <v>1.0036375619425173</v>
      </c>
      <c r="M16">
        <v>63.000190359532716</v>
      </c>
      <c r="N16">
        <v>51.88146023125438</v>
      </c>
      <c r="O16">
        <v>73.286781692771086</v>
      </c>
      <c r="P16">
        <v>27.530925362049757</v>
      </c>
      <c r="Q16">
        <v>6.2086983578219535</v>
      </c>
      <c r="R16">
        <v>10.999869389939352</v>
      </c>
      <c r="S16">
        <v>7.2254689999999995</v>
      </c>
      <c r="T16">
        <v>0</v>
      </c>
      <c r="U16">
        <v>62.151685042745974</v>
      </c>
      <c r="V16">
        <v>6.2608932461873632</v>
      </c>
      <c r="W16">
        <v>14.52349967845659</v>
      </c>
      <c r="X16">
        <v>64.000007193229891</v>
      </c>
      <c r="Y16">
        <v>0</v>
      </c>
      <c r="Z16">
        <v>2.8783097999999998</v>
      </c>
      <c r="AA16">
        <v>18.73843925080288</v>
      </c>
      <c r="AB16">
        <v>17.351255999999996</v>
      </c>
      <c r="AC16">
        <v>12.764903812156431</v>
      </c>
      <c r="AD16">
        <v>16.071540000000006</v>
      </c>
      <c r="AE16">
        <v>21.712782000000004</v>
      </c>
      <c r="AF16">
        <v>25.289500000000004</v>
      </c>
      <c r="AG16">
        <v>27.392491199999995</v>
      </c>
      <c r="AH16">
        <v>67.171079999999989</v>
      </c>
      <c r="AI16">
        <v>6.9887499999999987</v>
      </c>
      <c r="AJ16">
        <v>0</v>
      </c>
      <c r="AK16">
        <v>22.351740000000003</v>
      </c>
      <c r="AL16">
        <v>62.416799999999988</v>
      </c>
      <c r="AM16">
        <v>6.9405023999999997</v>
      </c>
      <c r="AN16">
        <v>0</v>
      </c>
      <c r="AO16">
        <v>11.621232000000001</v>
      </c>
      <c r="AP16">
        <v>5.1762331568078528</v>
      </c>
      <c r="AQ16">
        <v>46.115520000000011</v>
      </c>
      <c r="AR16">
        <v>20.608249999999995</v>
      </c>
      <c r="AS16">
        <v>13.883799999999999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904.58371212837221</v>
      </c>
      <c r="DN16">
        <v>31.354664129843961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142.43016843883154</v>
      </c>
      <c r="L17">
        <v>1.0036389103554868</v>
      </c>
      <c r="M17">
        <v>63.000190359532716</v>
      </c>
      <c r="N17">
        <v>51.88146023125438</v>
      </c>
      <c r="O17">
        <v>73.286781692771086</v>
      </c>
      <c r="P17">
        <v>27.530925362049757</v>
      </c>
      <c r="Q17">
        <v>6.2089545375972355</v>
      </c>
      <c r="R17">
        <v>10.999869389939352</v>
      </c>
      <c r="S17">
        <v>7.2377915000000002</v>
      </c>
      <c r="T17">
        <v>0</v>
      </c>
      <c r="U17">
        <v>63.011497753149371</v>
      </c>
      <c r="V17">
        <v>6.2608932461873632</v>
      </c>
      <c r="W17">
        <v>14.52349967845659</v>
      </c>
      <c r="X17">
        <v>64.000007193229891</v>
      </c>
      <c r="Y17">
        <v>0</v>
      </c>
      <c r="Z17">
        <v>2.8783097999999998</v>
      </c>
      <c r="AA17">
        <v>18.73843925080288</v>
      </c>
      <c r="AB17">
        <v>17.351255999999996</v>
      </c>
      <c r="AC17">
        <v>12.764903812156431</v>
      </c>
      <c r="AD17">
        <v>16.071540000000006</v>
      </c>
      <c r="AE17">
        <v>21.712782000000004</v>
      </c>
      <c r="AF17">
        <v>25.289500000000004</v>
      </c>
      <c r="AG17">
        <v>27.392491199999995</v>
      </c>
      <c r="AH17">
        <v>67.171079999999989</v>
      </c>
      <c r="AI17">
        <v>1.5654799999999995</v>
      </c>
      <c r="AJ17">
        <v>0</v>
      </c>
      <c r="AK17">
        <v>22.351740000000003</v>
      </c>
      <c r="AL17">
        <v>62.416799999999988</v>
      </c>
      <c r="AM17">
        <v>6.9405023999999997</v>
      </c>
      <c r="AN17">
        <v>0</v>
      </c>
      <c r="AO17">
        <v>11.621232000000001</v>
      </c>
      <c r="AP17">
        <v>5.1762331568078528</v>
      </c>
      <c r="AQ17">
        <v>46.115520000000011</v>
      </c>
      <c r="AR17">
        <v>22.790299999999998</v>
      </c>
      <c r="AS17">
        <v>13.883799999999999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902.3310059744914</v>
      </c>
      <c r="DN17">
        <v>31.276581938630301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142.41735543547503</v>
      </c>
      <c r="L18">
        <v>1.0036389103554868</v>
      </c>
      <c r="M18">
        <v>63.000190359532716</v>
      </c>
      <c r="N18">
        <v>51.88146023125438</v>
      </c>
      <c r="O18">
        <v>73.286781692771086</v>
      </c>
      <c r="P18">
        <v>27.530925362049757</v>
      </c>
      <c r="Q18">
        <v>6.2089545375972355</v>
      </c>
      <c r="R18">
        <v>10.999869389939352</v>
      </c>
      <c r="S18">
        <v>7.2377915000000002</v>
      </c>
      <c r="T18">
        <v>0</v>
      </c>
      <c r="U18">
        <v>63.012302827193466</v>
      </c>
      <c r="V18">
        <v>3.0014180790960454</v>
      </c>
      <c r="W18">
        <v>6.1770843750000006</v>
      </c>
      <c r="X18">
        <v>37.207425816431787</v>
      </c>
      <c r="Y18">
        <v>0</v>
      </c>
      <c r="Z18">
        <v>2.8783097999999998</v>
      </c>
      <c r="AA18">
        <v>18.73843925080288</v>
      </c>
      <c r="AB18">
        <v>17.351255999999996</v>
      </c>
      <c r="AC18">
        <v>12.764903812156431</v>
      </c>
      <c r="AD18">
        <v>16.071540000000006</v>
      </c>
      <c r="AE18">
        <v>21.712782000000004</v>
      </c>
      <c r="AF18">
        <v>25.289500000000004</v>
      </c>
      <c r="AG18">
        <v>27.392491199999995</v>
      </c>
      <c r="AH18">
        <v>67.171079999999989</v>
      </c>
      <c r="AI18">
        <v>1.5654799999999995</v>
      </c>
      <c r="AJ18">
        <v>0</v>
      </c>
      <c r="AK18">
        <v>22.351740000000003</v>
      </c>
      <c r="AL18">
        <v>62.416799999999988</v>
      </c>
      <c r="AM18">
        <v>6.9405023999999997</v>
      </c>
      <c r="AN18">
        <v>0</v>
      </c>
      <c r="AO18">
        <v>11.621232000000001</v>
      </c>
      <c r="AP18">
        <v>5.1762331568078528</v>
      </c>
      <c r="AQ18">
        <v>46.115520000000011</v>
      </c>
      <c r="AR18">
        <v>22.790299999999998</v>
      </c>
      <c r="AS18">
        <v>13.883799999999999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865.20727662629145</v>
      </c>
      <c r="DN18">
        <v>29.989831510171975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142.43016843883154</v>
      </c>
      <c r="L19">
        <v>1.0036389103554868</v>
      </c>
      <c r="M19">
        <v>63.000190359532716</v>
      </c>
      <c r="N19">
        <v>51.88146023125438</v>
      </c>
      <c r="O19">
        <v>73.286781692771086</v>
      </c>
      <c r="P19">
        <v>27.530925362049757</v>
      </c>
      <c r="Q19">
        <v>6.2089545375972355</v>
      </c>
      <c r="R19">
        <v>10.999869389939352</v>
      </c>
      <c r="S19">
        <v>7.2377915000000002</v>
      </c>
      <c r="T19">
        <v>0</v>
      </c>
      <c r="U19">
        <v>63.012302827193466</v>
      </c>
      <c r="V19">
        <v>3.0014180790960454</v>
      </c>
      <c r="W19">
        <v>6.1770843750000006</v>
      </c>
      <c r="X19">
        <v>34.998056555360279</v>
      </c>
      <c r="Y19">
        <v>0</v>
      </c>
      <c r="Z19">
        <v>2.8783097999999998</v>
      </c>
      <c r="AA19">
        <v>18.73843925080288</v>
      </c>
      <c r="AB19">
        <v>17.351255999999996</v>
      </c>
      <c r="AC19">
        <v>12.764903812156431</v>
      </c>
      <c r="AD19">
        <v>16.071540000000006</v>
      </c>
      <c r="AE19">
        <v>21.712782000000004</v>
      </c>
      <c r="AF19">
        <v>25.289500000000004</v>
      </c>
      <c r="AG19">
        <v>27.392491199999995</v>
      </c>
      <c r="AH19">
        <v>67.171079999999989</v>
      </c>
      <c r="AI19">
        <v>6.9887499999999987</v>
      </c>
      <c r="AJ19">
        <v>0</v>
      </c>
      <c r="AK19">
        <v>22.351740000000003</v>
      </c>
      <c r="AL19">
        <v>62.416799999999988</v>
      </c>
      <c r="AM19">
        <v>6.9405023999999997</v>
      </c>
      <c r="AN19">
        <v>0</v>
      </c>
      <c r="AO19">
        <v>11.621232000000001</v>
      </c>
      <c r="AP19">
        <v>5.1762331568078528</v>
      </c>
      <c r="AQ19">
        <v>46.115520000000011</v>
      </c>
      <c r="AR19">
        <v>20.608249999999995</v>
      </c>
      <c r="AS19">
        <v>13.883799999999999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866.21694424372947</v>
      </c>
      <c r="DN19">
        <v>30.024827635018731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142.41735543547503</v>
      </c>
      <c r="L20">
        <v>1.0036389103554868</v>
      </c>
      <c r="M20">
        <v>63.000190359532716</v>
      </c>
      <c r="N20">
        <v>51.88146023125438</v>
      </c>
      <c r="O20">
        <v>73.286781692771086</v>
      </c>
      <c r="P20">
        <v>27.530925362049757</v>
      </c>
      <c r="Q20">
        <v>6.2089545375972355</v>
      </c>
      <c r="R20">
        <v>10.999869389939352</v>
      </c>
      <c r="S20">
        <v>7.2377915000000002</v>
      </c>
      <c r="T20">
        <v>0</v>
      </c>
      <c r="U20">
        <v>63.012302827193466</v>
      </c>
      <c r="V20">
        <v>3.0014180790960454</v>
      </c>
      <c r="W20">
        <v>6.1770843750000006</v>
      </c>
      <c r="X20">
        <v>34.998056555360279</v>
      </c>
      <c r="Y20">
        <v>0</v>
      </c>
      <c r="Z20">
        <v>2.8783097999999998</v>
      </c>
      <c r="AA20">
        <v>18.73843925080288</v>
      </c>
      <c r="AB20">
        <v>17.351255999999996</v>
      </c>
      <c r="AC20">
        <v>12.764903812156431</v>
      </c>
      <c r="AD20">
        <v>16.071540000000006</v>
      </c>
      <c r="AE20">
        <v>21.712782000000004</v>
      </c>
      <c r="AF20">
        <v>25.289500000000004</v>
      </c>
      <c r="AG20">
        <v>27.392491199999995</v>
      </c>
      <c r="AH20">
        <v>67.171079999999989</v>
      </c>
      <c r="AI20">
        <v>6.9887499999999987</v>
      </c>
      <c r="AJ20">
        <v>0</v>
      </c>
      <c r="AK20">
        <v>22.351740000000003</v>
      </c>
      <c r="AL20">
        <v>62.416799999999988</v>
      </c>
      <c r="AM20">
        <v>6.9405023999999997</v>
      </c>
      <c r="AN20">
        <v>0</v>
      </c>
      <c r="AO20">
        <v>11.621232000000001</v>
      </c>
      <c r="AP20">
        <v>5.1762331568078528</v>
      </c>
      <c r="AQ20">
        <v>46.115520000000011</v>
      </c>
      <c r="AR20">
        <v>20.608249999999995</v>
      </c>
      <c r="AS20">
        <v>13.883799999999999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866.20456007839164</v>
      </c>
      <c r="DN20">
        <v>30.024398797000281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142.43016843883154</v>
      </c>
      <c r="L21">
        <v>1.0036389103554868</v>
      </c>
      <c r="M21">
        <v>63.000190359532716</v>
      </c>
      <c r="N21">
        <v>51.88146023125438</v>
      </c>
      <c r="O21">
        <v>73.286781692771086</v>
      </c>
      <c r="P21">
        <v>27.530925362049757</v>
      </c>
      <c r="Q21">
        <v>5.2190173521739132</v>
      </c>
      <c r="R21">
        <v>4.564432167227098</v>
      </c>
      <c r="S21">
        <v>6.226633975200583</v>
      </c>
      <c r="T21">
        <v>0</v>
      </c>
      <c r="U21">
        <v>63.012302827193466</v>
      </c>
      <c r="V21">
        <v>1.0036430379746837</v>
      </c>
      <c r="W21">
        <v>6.0023653416703882</v>
      </c>
      <c r="X21">
        <v>34.000112847023495</v>
      </c>
      <c r="Y21">
        <v>0</v>
      </c>
      <c r="Z21">
        <v>2.8783097999999998</v>
      </c>
      <c r="AA21">
        <v>18.73843925080288</v>
      </c>
      <c r="AB21">
        <v>17.351255999999996</v>
      </c>
      <c r="AC21">
        <v>12.764903812156431</v>
      </c>
      <c r="AD21">
        <v>16.071540000000006</v>
      </c>
      <c r="AE21">
        <v>21.712782000000004</v>
      </c>
      <c r="AF21">
        <v>25.289500000000004</v>
      </c>
      <c r="AG21">
        <v>27.392491199999995</v>
      </c>
      <c r="AH21">
        <v>67.171079999999989</v>
      </c>
      <c r="AI21">
        <v>1.3977499999999998</v>
      </c>
      <c r="AJ21">
        <v>0</v>
      </c>
      <c r="AK21">
        <v>22.351740000000003</v>
      </c>
      <c r="AL21">
        <v>62.416799999999988</v>
      </c>
      <c r="AM21">
        <v>6.9405023999999997</v>
      </c>
      <c r="AN21">
        <v>0</v>
      </c>
      <c r="AO21">
        <v>11.621232000000001</v>
      </c>
      <c r="AP21">
        <v>5.1762331568078528</v>
      </c>
      <c r="AQ21">
        <v>46.115520000000011</v>
      </c>
      <c r="AR21">
        <v>20.608249999999995</v>
      </c>
      <c r="AS21">
        <v>13.883799999999999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849.59510613779355</v>
      </c>
      <c r="DN21">
        <v>29.448696025231875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142.41735543547503</v>
      </c>
      <c r="L22">
        <v>1.0036389103554868</v>
      </c>
      <c r="M22">
        <v>63.000190359532716</v>
      </c>
      <c r="N22">
        <v>51.88146023125438</v>
      </c>
      <c r="O22">
        <v>73.286781692771086</v>
      </c>
      <c r="P22">
        <v>27.530925362049757</v>
      </c>
      <c r="Q22">
        <v>5.2190173521739132</v>
      </c>
      <c r="R22">
        <v>9.7209838766931345</v>
      </c>
      <c r="S22">
        <v>6.226633975200583</v>
      </c>
      <c r="T22">
        <v>0</v>
      </c>
      <c r="U22">
        <v>63.012302827193466</v>
      </c>
      <c r="V22">
        <v>1.0036430379746837</v>
      </c>
      <c r="W22">
        <v>6.0023653416703882</v>
      </c>
      <c r="X22">
        <v>33.834761118508652</v>
      </c>
      <c r="Y22">
        <v>0</v>
      </c>
      <c r="Z22">
        <v>2.8783097999999998</v>
      </c>
      <c r="AA22">
        <v>18.73843925080288</v>
      </c>
      <c r="AB22">
        <v>17.351255999999996</v>
      </c>
      <c r="AC22">
        <v>12.764903812156431</v>
      </c>
      <c r="AD22">
        <v>16.071540000000006</v>
      </c>
      <c r="AE22">
        <v>21.712782000000004</v>
      </c>
      <c r="AF22">
        <v>25.289500000000004</v>
      </c>
      <c r="AG22">
        <v>27.392491199999995</v>
      </c>
      <c r="AH22">
        <v>67.171079999999989</v>
      </c>
      <c r="AI22">
        <v>1.3977499999999998</v>
      </c>
      <c r="AJ22">
        <v>0</v>
      </c>
      <c r="AK22">
        <v>22.351740000000003</v>
      </c>
      <c r="AL22">
        <v>62.416799999999988</v>
      </c>
      <c r="AM22">
        <v>6.9405023999999997</v>
      </c>
      <c r="AN22">
        <v>0</v>
      </c>
      <c r="AO22">
        <v>11.621232000000001</v>
      </c>
      <c r="AP22">
        <v>5.1762331568078528</v>
      </c>
      <c r="AQ22">
        <v>46.115520000000011</v>
      </c>
      <c r="AR22">
        <v>20.608249999999995</v>
      </c>
      <c r="AS22">
        <v>13.883799999999999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854.40671679676484</v>
      </c>
      <c r="DN22">
        <v>29.615472343855402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142.47530931327881</v>
      </c>
      <c r="L23">
        <v>1.0036389103554868</v>
      </c>
      <c r="M23">
        <v>63.000190359532716</v>
      </c>
      <c r="N23">
        <v>51.88146023125438</v>
      </c>
      <c r="O23">
        <v>73.286781692771086</v>
      </c>
      <c r="P23">
        <v>27.530925362049757</v>
      </c>
      <c r="Q23">
        <v>5.2271891304347822</v>
      </c>
      <c r="R23">
        <v>9.7992762045454533</v>
      </c>
      <c r="S23">
        <v>6.2484639010909095</v>
      </c>
      <c r="T23">
        <v>0</v>
      </c>
      <c r="U23">
        <v>63.010949757190879</v>
      </c>
      <c r="V23">
        <v>1.0036430379746837</v>
      </c>
      <c r="W23">
        <v>5.9195740955783824</v>
      </c>
      <c r="X23">
        <v>33.834761118508652</v>
      </c>
      <c r="Y23">
        <v>0</v>
      </c>
      <c r="Z23">
        <v>2.8783097999999998</v>
      </c>
      <c r="AA23">
        <v>18.73843925080288</v>
      </c>
      <c r="AB23">
        <v>17.351255999999996</v>
      </c>
      <c r="AC23">
        <v>12.764903812156431</v>
      </c>
      <c r="AD23">
        <v>16.071540000000006</v>
      </c>
      <c r="AE23">
        <v>21.712782000000004</v>
      </c>
      <c r="AF23">
        <v>25.289500000000004</v>
      </c>
      <c r="AG23">
        <v>27.392491199999995</v>
      </c>
      <c r="AH23">
        <v>67.171079999999989</v>
      </c>
      <c r="AI23">
        <v>4.4727999999999986</v>
      </c>
      <c r="AJ23">
        <v>0</v>
      </c>
      <c r="AK23">
        <v>22.351740000000003</v>
      </c>
      <c r="AL23">
        <v>62.416799999999988</v>
      </c>
      <c r="AM23">
        <v>6.9405023999999997</v>
      </c>
      <c r="AN23">
        <v>0</v>
      </c>
      <c r="AO23">
        <v>11.621232000000001</v>
      </c>
      <c r="AP23">
        <v>5.1762331568078528</v>
      </c>
      <c r="AQ23">
        <v>46.115520000000011</v>
      </c>
      <c r="AR23">
        <v>20.608249999999995</v>
      </c>
      <c r="AS23">
        <v>13.765639999999999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857.34390494338334</v>
      </c>
      <c r="DN23">
        <v>29.717277790949524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142.45497651350462</v>
      </c>
      <c r="L24">
        <v>1.0036389103554868</v>
      </c>
      <c r="M24">
        <v>63.000190359532716</v>
      </c>
      <c r="N24">
        <v>51.88146023125438</v>
      </c>
      <c r="O24">
        <v>73.286781692771086</v>
      </c>
      <c r="P24">
        <v>27.530925362049757</v>
      </c>
      <c r="Q24">
        <v>5.2271891304347822</v>
      </c>
      <c r="R24">
        <v>9.7992762045454533</v>
      </c>
      <c r="S24">
        <v>6.2484639010909095</v>
      </c>
      <c r="T24">
        <v>0</v>
      </c>
      <c r="U24">
        <v>63.011744966442947</v>
      </c>
      <c r="V24">
        <v>1.0046894618834079</v>
      </c>
      <c r="W24">
        <v>6.2088881508556408</v>
      </c>
      <c r="X24">
        <v>33.834761118508652</v>
      </c>
      <c r="Y24">
        <v>0</v>
      </c>
      <c r="Z24">
        <v>2.8783097999999998</v>
      </c>
      <c r="AA24">
        <v>18.73843925080288</v>
      </c>
      <c r="AB24">
        <v>17.351255999999996</v>
      </c>
      <c r="AC24">
        <v>12.764903812156431</v>
      </c>
      <c r="AD24">
        <v>16.071540000000006</v>
      </c>
      <c r="AE24">
        <v>21.712782000000004</v>
      </c>
      <c r="AF24">
        <v>25.289500000000004</v>
      </c>
      <c r="AG24">
        <v>27.392491199999995</v>
      </c>
      <c r="AH24">
        <v>67.171079999999989</v>
      </c>
      <c r="AI24">
        <v>21.245799999999999</v>
      </c>
      <c r="AJ24">
        <v>0</v>
      </c>
      <c r="AK24">
        <v>22.351740000000003</v>
      </c>
      <c r="AL24">
        <v>62.416799999999988</v>
      </c>
      <c r="AM24">
        <v>6.9405023999999997</v>
      </c>
      <c r="AN24">
        <v>0</v>
      </c>
      <c r="AO24">
        <v>11.621232000000001</v>
      </c>
      <c r="AP24">
        <v>5.1762331568078528</v>
      </c>
      <c r="AQ24">
        <v>46.115520000000011</v>
      </c>
      <c r="AR24">
        <v>20.608249999999995</v>
      </c>
      <c r="AS24">
        <v>13.765639999999999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873.81675956004392</v>
      </c>
      <c r="DN24">
        <v>30.288246062953057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142.46238181066096</v>
      </c>
      <c r="L25">
        <v>1.0036389103554868</v>
      </c>
      <c r="M25">
        <v>63.000190359532716</v>
      </c>
      <c r="N25">
        <v>51.88146023125438</v>
      </c>
      <c r="O25">
        <v>73.286781692771086</v>
      </c>
      <c r="P25">
        <v>27.530925362049757</v>
      </c>
      <c r="Q25">
        <v>5.2263495130434787</v>
      </c>
      <c r="R25">
        <v>5.163300330017063</v>
      </c>
      <c r="S25">
        <v>6.1583755867158665</v>
      </c>
      <c r="T25">
        <v>0</v>
      </c>
      <c r="U25">
        <v>63.011744966442947</v>
      </c>
      <c r="V25">
        <v>1.0046894618834079</v>
      </c>
      <c r="W25">
        <v>5.793313294797688</v>
      </c>
      <c r="X25">
        <v>15.000206347215254</v>
      </c>
      <c r="Y25">
        <v>0</v>
      </c>
      <c r="Z25">
        <v>2.8783097999999998</v>
      </c>
      <c r="AA25">
        <v>18.73843925080288</v>
      </c>
      <c r="AB25">
        <v>17.351255999999996</v>
      </c>
      <c r="AC25">
        <v>12.764903812156431</v>
      </c>
      <c r="AD25">
        <v>16.071540000000006</v>
      </c>
      <c r="AE25">
        <v>21.712782000000004</v>
      </c>
      <c r="AF25">
        <v>25.289500000000004</v>
      </c>
      <c r="AG25">
        <v>27.392491199999995</v>
      </c>
      <c r="AH25">
        <v>67.171079999999989</v>
      </c>
      <c r="AI25">
        <v>21.245799999999999</v>
      </c>
      <c r="AJ25">
        <v>0</v>
      </c>
      <c r="AK25">
        <v>22.351740000000003</v>
      </c>
      <c r="AL25">
        <v>62.416799999999988</v>
      </c>
      <c r="AM25">
        <v>6.9405023999999997</v>
      </c>
      <c r="AN25">
        <v>0</v>
      </c>
      <c r="AO25">
        <v>11.621232000000001</v>
      </c>
      <c r="AP25">
        <v>5.1762331568078528</v>
      </c>
      <c r="AQ25">
        <v>46.115520000000011</v>
      </c>
      <c r="AR25">
        <v>20.608249999999995</v>
      </c>
      <c r="AS25">
        <v>13.765639999999999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850.6501139773045</v>
      </c>
      <c r="DN25">
        <v>29.48526350920266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142.45421992050072</v>
      </c>
      <c r="L26">
        <v>1.0036389103554868</v>
      </c>
      <c r="M26">
        <v>63.000190359532716</v>
      </c>
      <c r="N26">
        <v>51.88146023125438</v>
      </c>
      <c r="O26">
        <v>73.286781692771086</v>
      </c>
      <c r="P26">
        <v>27.530925362049757</v>
      </c>
      <c r="Q26">
        <v>5.2263495130434787</v>
      </c>
      <c r="R26">
        <v>5.163300330017063</v>
      </c>
      <c r="S26">
        <v>6.1583755867158665</v>
      </c>
      <c r="T26">
        <v>0</v>
      </c>
      <c r="U26">
        <v>63.011744966442947</v>
      </c>
      <c r="V26">
        <v>1.0046894618834079</v>
      </c>
      <c r="W26">
        <v>5.7305436496350364</v>
      </c>
      <c r="X26">
        <v>15.000206347215254</v>
      </c>
      <c r="Y26">
        <v>0</v>
      </c>
      <c r="Z26">
        <v>2.8783097999999998</v>
      </c>
      <c r="AA26">
        <v>18.73843925080288</v>
      </c>
      <c r="AB26">
        <v>17.351255999999996</v>
      </c>
      <c r="AC26">
        <v>12.764903812156431</v>
      </c>
      <c r="AD26">
        <v>16.071540000000006</v>
      </c>
      <c r="AE26">
        <v>21.712782000000004</v>
      </c>
      <c r="AF26">
        <v>25.289500000000004</v>
      </c>
      <c r="AG26">
        <v>27.392491199999995</v>
      </c>
      <c r="AH26">
        <v>67.171079999999989</v>
      </c>
      <c r="AI26">
        <v>21.245799999999999</v>
      </c>
      <c r="AJ26">
        <v>0</v>
      </c>
      <c r="AK26">
        <v>22.351740000000003</v>
      </c>
      <c r="AL26">
        <v>62.416799999999988</v>
      </c>
      <c r="AM26">
        <v>6.9405023999999997</v>
      </c>
      <c r="AN26">
        <v>0</v>
      </c>
      <c r="AO26">
        <v>11.621232000000001</v>
      </c>
      <c r="AP26">
        <v>5.1762331568078528</v>
      </c>
      <c r="AQ26">
        <v>46.115520000000011</v>
      </c>
      <c r="AR26">
        <v>20.608249999999995</v>
      </c>
      <c r="AS26">
        <v>13.765639999999999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850.58155919863486</v>
      </c>
      <c r="DN26">
        <v>29.482886752549248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142.46238181066096</v>
      </c>
      <c r="L27">
        <v>1.0036389103554868</v>
      </c>
      <c r="M27">
        <v>63.000190359532716</v>
      </c>
      <c r="N27">
        <v>51.88146023125438</v>
      </c>
      <c r="O27">
        <v>73.286781692771086</v>
      </c>
      <c r="P27">
        <v>27.530925362049757</v>
      </c>
      <c r="Q27">
        <v>5.2263495130434787</v>
      </c>
      <c r="R27">
        <v>6.6299532608494927</v>
      </c>
      <c r="S27">
        <v>6.1583755867158665</v>
      </c>
      <c r="T27">
        <v>0</v>
      </c>
      <c r="U27">
        <v>63.011744966442947</v>
      </c>
      <c r="V27">
        <v>1.0046894618834079</v>
      </c>
      <c r="W27">
        <v>5.7305436496350364</v>
      </c>
      <c r="X27">
        <v>15.003090376927471</v>
      </c>
      <c r="Y27">
        <v>0</v>
      </c>
      <c r="Z27">
        <v>2.8783097999999998</v>
      </c>
      <c r="AA27">
        <v>18.73843925080288</v>
      </c>
      <c r="AB27">
        <v>17.351255999999996</v>
      </c>
      <c r="AC27">
        <v>12.764903812156431</v>
      </c>
      <c r="AD27">
        <v>16.071540000000006</v>
      </c>
      <c r="AE27">
        <v>21.712782000000004</v>
      </c>
      <c r="AF27">
        <v>25.289500000000004</v>
      </c>
      <c r="AG27">
        <v>27.392491199999995</v>
      </c>
      <c r="AH27">
        <v>67.171079999999989</v>
      </c>
      <c r="AI27">
        <v>21.245799999999999</v>
      </c>
      <c r="AJ27">
        <v>0</v>
      </c>
      <c r="AK27">
        <v>22.351740000000003</v>
      </c>
      <c r="AL27">
        <v>62.416799999999988</v>
      </c>
      <c r="AM27">
        <v>6.9405023999999997</v>
      </c>
      <c r="AN27">
        <v>0</v>
      </c>
      <c r="AO27">
        <v>11.621232000000001</v>
      </c>
      <c r="AP27">
        <v>5.1762331568078528</v>
      </c>
      <c r="AQ27">
        <v>46.115520000000011</v>
      </c>
      <c r="AR27">
        <v>20.608249999999995</v>
      </c>
      <c r="AS27">
        <v>13.883799999999999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852.12395618016296</v>
      </c>
      <c r="DN27">
        <v>29.536348621725956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142.45421992050072</v>
      </c>
      <c r="L28">
        <v>1.0036389103554868</v>
      </c>
      <c r="M28">
        <v>63.000190359532716</v>
      </c>
      <c r="N28">
        <v>51.88146023125438</v>
      </c>
      <c r="O28">
        <v>73.286781692771086</v>
      </c>
      <c r="P28">
        <v>27.530925362049757</v>
      </c>
      <c r="Q28">
        <v>5.2263495130434787</v>
      </c>
      <c r="R28">
        <v>6.6299532608494927</v>
      </c>
      <c r="S28">
        <v>6.1583755867158665</v>
      </c>
      <c r="T28">
        <v>0</v>
      </c>
      <c r="U28">
        <v>63.011744966442947</v>
      </c>
      <c r="V28">
        <v>1.0046894618834079</v>
      </c>
      <c r="W28">
        <v>5.8545018571428571</v>
      </c>
      <c r="X28">
        <v>15.003090376927471</v>
      </c>
      <c r="Y28">
        <v>0</v>
      </c>
      <c r="Z28">
        <v>2.8783097999999998</v>
      </c>
      <c r="AA28">
        <v>18.73843925080288</v>
      </c>
      <c r="AB28">
        <v>17.351255999999996</v>
      </c>
      <c r="AC28">
        <v>12.764903812156431</v>
      </c>
      <c r="AD28">
        <v>16.071540000000006</v>
      </c>
      <c r="AE28">
        <v>21.712782000000004</v>
      </c>
      <c r="AF28">
        <v>25.289500000000004</v>
      </c>
      <c r="AG28">
        <v>27.392491199999995</v>
      </c>
      <c r="AH28">
        <v>67.171079999999989</v>
      </c>
      <c r="AI28">
        <v>14.536599999999998</v>
      </c>
      <c r="AJ28">
        <v>0</v>
      </c>
      <c r="AK28">
        <v>22.351740000000003</v>
      </c>
      <c r="AL28">
        <v>62.416799999999988</v>
      </c>
      <c r="AM28">
        <v>6.9405023999999997</v>
      </c>
      <c r="AN28">
        <v>0</v>
      </c>
      <c r="AO28">
        <v>11.621232000000001</v>
      </c>
      <c r="AP28">
        <v>5.1762331568078528</v>
      </c>
      <c r="AQ28">
        <v>46.115520000000011</v>
      </c>
      <c r="AR28">
        <v>22.790299999999998</v>
      </c>
      <c r="AS28">
        <v>13.883799999999999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847.86038315751989</v>
      </c>
      <c r="DN28">
        <v>29.388567961716653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142.46238181066096</v>
      </c>
      <c r="L29">
        <v>1.0036389103554868</v>
      </c>
      <c r="M29">
        <v>63.000190359532716</v>
      </c>
      <c r="N29">
        <v>51.88146023125438</v>
      </c>
      <c r="O29">
        <v>73.286781692771086</v>
      </c>
      <c r="P29">
        <v>27.530925362049757</v>
      </c>
      <c r="Q29">
        <v>5.2263495130434787</v>
      </c>
      <c r="R29">
        <v>6.6299532608494927</v>
      </c>
      <c r="S29">
        <v>6.1583755867158665</v>
      </c>
      <c r="T29">
        <v>0</v>
      </c>
      <c r="U29">
        <v>63.011744966442947</v>
      </c>
      <c r="V29">
        <v>1.0046894618834079</v>
      </c>
      <c r="W29">
        <v>6.0613747142857139</v>
      </c>
      <c r="X29">
        <v>15.003090376927471</v>
      </c>
      <c r="Y29">
        <v>0</v>
      </c>
      <c r="Z29">
        <v>2.8783097999999998</v>
      </c>
      <c r="AA29">
        <v>18.73843925080288</v>
      </c>
      <c r="AB29">
        <v>17.351255999999996</v>
      </c>
      <c r="AC29">
        <v>12.764903812156431</v>
      </c>
      <c r="AD29">
        <v>16.071540000000006</v>
      </c>
      <c r="AE29">
        <v>21.712782000000004</v>
      </c>
      <c r="AF29">
        <v>25.289500000000004</v>
      </c>
      <c r="AG29">
        <v>27.392491199999995</v>
      </c>
      <c r="AH29">
        <v>67.171079999999989</v>
      </c>
      <c r="AI29">
        <v>14.536599999999998</v>
      </c>
      <c r="AJ29">
        <v>0</v>
      </c>
      <c r="AK29">
        <v>22.351740000000003</v>
      </c>
      <c r="AL29">
        <v>62.416799999999988</v>
      </c>
      <c r="AM29">
        <v>6.9405023999999997</v>
      </c>
      <c r="AN29">
        <v>0</v>
      </c>
      <c r="AO29">
        <v>11.621232000000001</v>
      </c>
      <c r="AP29">
        <v>5.1762331568078528</v>
      </c>
      <c r="AQ29">
        <v>46.115520000000011</v>
      </c>
      <c r="AR29">
        <v>22.790299999999998</v>
      </c>
      <c r="AS29">
        <v>13.883799999999999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848.06821378548636</v>
      </c>
      <c r="DN29">
        <v>29.39577208105338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142.45421992050072</v>
      </c>
      <c r="L30">
        <v>1.0036389103554868</v>
      </c>
      <c r="M30">
        <v>63.000190359532716</v>
      </c>
      <c r="N30">
        <v>51.88146023125438</v>
      </c>
      <c r="O30">
        <v>73.286781692771086</v>
      </c>
      <c r="P30">
        <v>27.530925362049757</v>
      </c>
      <c r="Q30">
        <v>5.2263495130434787</v>
      </c>
      <c r="R30">
        <v>6.6299532608494927</v>
      </c>
      <c r="S30">
        <v>6.1583755867158665</v>
      </c>
      <c r="T30">
        <v>0</v>
      </c>
      <c r="U30">
        <v>63.011744966442947</v>
      </c>
      <c r="V30">
        <v>1.0046894618834079</v>
      </c>
      <c r="W30">
        <v>6.0613747142857139</v>
      </c>
      <c r="X30">
        <v>15.003090376927471</v>
      </c>
      <c r="Y30">
        <v>0</v>
      </c>
      <c r="Z30">
        <v>2.8783097999999998</v>
      </c>
      <c r="AA30">
        <v>18.73843925080288</v>
      </c>
      <c r="AB30">
        <v>17.351255999999996</v>
      </c>
      <c r="AC30">
        <v>12.764903812156431</v>
      </c>
      <c r="AD30">
        <v>16.071540000000006</v>
      </c>
      <c r="AE30">
        <v>21.712782000000004</v>
      </c>
      <c r="AF30">
        <v>25.289500000000004</v>
      </c>
      <c r="AG30">
        <v>27.392491199999995</v>
      </c>
      <c r="AH30">
        <v>67.171079999999989</v>
      </c>
      <c r="AI30">
        <v>3.3545999999999991</v>
      </c>
      <c r="AJ30">
        <v>0</v>
      </c>
      <c r="AK30">
        <v>22.351740000000003</v>
      </c>
      <c r="AL30">
        <v>62.416799999999988</v>
      </c>
      <c r="AM30">
        <v>6.9405023999999997</v>
      </c>
      <c r="AN30">
        <v>0</v>
      </c>
      <c r="AO30">
        <v>11.621232000000001</v>
      </c>
      <c r="AP30">
        <v>5.1762331568078528</v>
      </c>
      <c r="AQ30">
        <v>46.115520000000011</v>
      </c>
      <c r="AR30">
        <v>20.608249999999995</v>
      </c>
      <c r="AS30">
        <v>13.883799999999999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835.14397144680572</v>
      </c>
      <c r="DN30">
        <v>28.947802529573792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142.44973364181399</v>
      </c>
      <c r="L31">
        <v>1.0036389103554868</v>
      </c>
      <c r="M31">
        <v>63.000190359532716</v>
      </c>
      <c r="N31">
        <v>51.88146023125438</v>
      </c>
      <c r="O31">
        <v>73.286781692771086</v>
      </c>
      <c r="P31">
        <v>27.530925362049757</v>
      </c>
      <c r="Q31">
        <v>5.2263495130434787</v>
      </c>
      <c r="R31">
        <v>5.5279609682717767</v>
      </c>
      <c r="S31">
        <v>6.1583755867158665</v>
      </c>
      <c r="T31">
        <v>0</v>
      </c>
      <c r="U31">
        <v>63.011744966442947</v>
      </c>
      <c r="V31">
        <v>1.0046894618834079</v>
      </c>
      <c r="W31">
        <v>6.0613747142857139</v>
      </c>
      <c r="X31">
        <v>15.003090376927471</v>
      </c>
      <c r="Y31">
        <v>0</v>
      </c>
      <c r="Z31">
        <v>2.8783097999999998</v>
      </c>
      <c r="AA31">
        <v>18.73843925080288</v>
      </c>
      <c r="AB31">
        <v>17.351255999999996</v>
      </c>
      <c r="AC31">
        <v>12.764903812156431</v>
      </c>
      <c r="AD31">
        <v>16.071540000000006</v>
      </c>
      <c r="AE31">
        <v>21.712782000000004</v>
      </c>
      <c r="AF31">
        <v>25.289500000000004</v>
      </c>
      <c r="AG31">
        <v>27.392491199999995</v>
      </c>
      <c r="AH31">
        <v>67.171079999999989</v>
      </c>
      <c r="AI31">
        <v>1.3977499999999998</v>
      </c>
      <c r="AJ31">
        <v>0</v>
      </c>
      <c r="AK31">
        <v>22.351740000000003</v>
      </c>
      <c r="AL31">
        <v>62.416799999999988</v>
      </c>
      <c r="AM31">
        <v>6.9405023999999997</v>
      </c>
      <c r="AN31">
        <v>0</v>
      </c>
      <c r="AO31">
        <v>11.621232000000001</v>
      </c>
      <c r="AP31">
        <v>5.1762331568078528</v>
      </c>
      <c r="AQ31">
        <v>46.115520000000011</v>
      </c>
      <c r="AR31">
        <v>20.608249999999995</v>
      </c>
      <c r="AS31">
        <v>13.883799999999999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832.18326362978962</v>
      </c>
      <c r="DN31">
        <v>28.845181775325358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142.4222536691193</v>
      </c>
      <c r="L32">
        <v>1.0036389103554868</v>
      </c>
      <c r="M32">
        <v>63.000190359532716</v>
      </c>
      <c r="N32">
        <v>51.88146023125438</v>
      </c>
      <c r="O32">
        <v>73.286781692771086</v>
      </c>
      <c r="P32">
        <v>27.530925362049757</v>
      </c>
      <c r="Q32">
        <v>5.2263495130434787</v>
      </c>
      <c r="R32">
        <v>5.5279609682717767</v>
      </c>
      <c r="S32">
        <v>6.1583755867158665</v>
      </c>
      <c r="T32">
        <v>0</v>
      </c>
      <c r="U32">
        <v>63.011744966442947</v>
      </c>
      <c r="V32">
        <v>1.0046894618834079</v>
      </c>
      <c r="W32">
        <v>6.0613747142857139</v>
      </c>
      <c r="X32">
        <v>15.003090376927471</v>
      </c>
      <c r="Y32">
        <v>0</v>
      </c>
      <c r="Z32">
        <v>2.8783097999999998</v>
      </c>
      <c r="AA32">
        <v>18.73843925080288</v>
      </c>
      <c r="AB32">
        <v>17.351255999999996</v>
      </c>
      <c r="AC32">
        <v>12.764903812156431</v>
      </c>
      <c r="AD32">
        <v>16.071540000000006</v>
      </c>
      <c r="AE32">
        <v>21.712782000000004</v>
      </c>
      <c r="AF32">
        <v>25.289500000000004</v>
      </c>
      <c r="AG32">
        <v>27.392491199999995</v>
      </c>
      <c r="AH32">
        <v>67.171079999999989</v>
      </c>
      <c r="AI32">
        <v>1.3977499999999998</v>
      </c>
      <c r="AJ32">
        <v>0</v>
      </c>
      <c r="AK32">
        <v>22.351740000000003</v>
      </c>
      <c r="AL32">
        <v>62.416799999999988</v>
      </c>
      <c r="AM32">
        <v>6.9405023999999997</v>
      </c>
      <c r="AN32">
        <v>0</v>
      </c>
      <c r="AO32">
        <v>11.621232000000001</v>
      </c>
      <c r="AP32">
        <v>5.1762331568078528</v>
      </c>
      <c r="AQ32">
        <v>46.115520000000011</v>
      </c>
      <c r="AR32">
        <v>20.608249999999995</v>
      </c>
      <c r="AS32">
        <v>13.883799999999999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832.15670422711958</v>
      </c>
      <c r="DN32">
        <v>28.844261205300739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142.44973364181399</v>
      </c>
      <c r="L33">
        <v>1.0036389103554868</v>
      </c>
      <c r="M33">
        <v>63.000190359532716</v>
      </c>
      <c r="N33">
        <v>51.88146023125438</v>
      </c>
      <c r="O33">
        <v>73.286781692771086</v>
      </c>
      <c r="P33">
        <v>27.530925362049757</v>
      </c>
      <c r="Q33">
        <v>5.2263495130434787</v>
      </c>
      <c r="R33">
        <v>5.5279609682717767</v>
      </c>
      <c r="S33">
        <v>6.1583755867158665</v>
      </c>
      <c r="T33">
        <v>0</v>
      </c>
      <c r="U33">
        <v>63.011744966442947</v>
      </c>
      <c r="V33">
        <v>1.0046894618834079</v>
      </c>
      <c r="W33">
        <v>5.8545018571428571</v>
      </c>
      <c r="X33">
        <v>15.003090376927471</v>
      </c>
      <c r="Y33">
        <v>0</v>
      </c>
      <c r="Z33">
        <v>2.8783097999999998</v>
      </c>
      <c r="AA33">
        <v>18.73843925080288</v>
      </c>
      <c r="AB33">
        <v>17.351255999999996</v>
      </c>
      <c r="AC33">
        <v>12.764903812156431</v>
      </c>
      <c r="AD33">
        <v>16.071540000000006</v>
      </c>
      <c r="AE33">
        <v>21.712782000000004</v>
      </c>
      <c r="AF33">
        <v>25.289500000000004</v>
      </c>
      <c r="AG33">
        <v>27.392491199999995</v>
      </c>
      <c r="AH33">
        <v>67.171079999999989</v>
      </c>
      <c r="AI33">
        <v>1.3977499999999998</v>
      </c>
      <c r="AJ33">
        <v>0</v>
      </c>
      <c r="AK33">
        <v>22.351740000000003</v>
      </c>
      <c r="AL33">
        <v>62.416799999999988</v>
      </c>
      <c r="AM33">
        <v>6.9405023999999997</v>
      </c>
      <c r="AN33">
        <v>0</v>
      </c>
      <c r="AO33">
        <v>11.621232000000001</v>
      </c>
      <c r="AP33">
        <v>5.1762331568078528</v>
      </c>
      <c r="AQ33">
        <v>46.115520000000011</v>
      </c>
      <c r="AR33">
        <v>20.608249999999995</v>
      </c>
      <c r="AS33">
        <v>13.883799999999999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831.98332101550375</v>
      </c>
      <c r="DN33">
        <v>28.838251532468213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142.4222536691193</v>
      </c>
      <c r="L34">
        <v>1.0036389103554868</v>
      </c>
      <c r="M34">
        <v>63.000190359532716</v>
      </c>
      <c r="N34">
        <v>51.88146023125438</v>
      </c>
      <c r="O34">
        <v>73.286781692771086</v>
      </c>
      <c r="P34">
        <v>27.530925362049757</v>
      </c>
      <c r="Q34">
        <v>5.2263495130434787</v>
      </c>
      <c r="R34">
        <v>5.5279609682717767</v>
      </c>
      <c r="S34">
        <v>6.1583755867158665</v>
      </c>
      <c r="T34">
        <v>0</v>
      </c>
      <c r="U34">
        <v>63.011744966442947</v>
      </c>
      <c r="V34">
        <v>1.0046894618834079</v>
      </c>
      <c r="W34">
        <v>5.8545018571428571</v>
      </c>
      <c r="X34">
        <v>15.003090376927471</v>
      </c>
      <c r="Y34">
        <v>0</v>
      </c>
      <c r="Z34">
        <v>2.8783097999999998</v>
      </c>
      <c r="AA34">
        <v>18.73843925080288</v>
      </c>
      <c r="AB34">
        <v>17.351255999999996</v>
      </c>
      <c r="AC34">
        <v>12.764903812156431</v>
      </c>
      <c r="AD34">
        <v>16.071540000000006</v>
      </c>
      <c r="AE34">
        <v>21.712782000000004</v>
      </c>
      <c r="AF34">
        <v>25.289500000000004</v>
      </c>
      <c r="AG34">
        <v>27.392491199999995</v>
      </c>
      <c r="AH34">
        <v>67.171079999999989</v>
      </c>
      <c r="AI34">
        <v>1.3977499999999998</v>
      </c>
      <c r="AJ34">
        <v>0</v>
      </c>
      <c r="AK34">
        <v>22.351740000000003</v>
      </c>
      <c r="AL34">
        <v>62.416799999999988</v>
      </c>
      <c r="AM34">
        <v>6.9405023999999997</v>
      </c>
      <c r="AN34">
        <v>0</v>
      </c>
      <c r="AO34">
        <v>11.621232000000001</v>
      </c>
      <c r="AP34">
        <v>5.1762331568078528</v>
      </c>
      <c r="AQ34">
        <v>46.115520000000011</v>
      </c>
      <c r="AR34">
        <v>20.608249999999995</v>
      </c>
      <c r="AS34">
        <v>13.883799999999999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831.9567616128337</v>
      </c>
      <c r="DN34">
        <v>28.837330962443595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142.44973364181399</v>
      </c>
      <c r="L35">
        <v>1.0036389103554868</v>
      </c>
      <c r="M35">
        <v>63.000190359532716</v>
      </c>
      <c r="N35">
        <v>51.88146023125438</v>
      </c>
      <c r="O35">
        <v>73.286781692771086</v>
      </c>
      <c r="P35">
        <v>27.530925362049757</v>
      </c>
      <c r="Q35">
        <v>5.2169057560975602</v>
      </c>
      <c r="R35">
        <v>8.0497510993959374</v>
      </c>
      <c r="S35">
        <v>6.1583755867158665</v>
      </c>
      <c r="T35">
        <v>0</v>
      </c>
      <c r="U35">
        <v>63.011744966442947</v>
      </c>
      <c r="V35">
        <v>1.0046894618834079</v>
      </c>
      <c r="W35">
        <v>5.8545018571428571</v>
      </c>
      <c r="X35">
        <v>15.003090376927471</v>
      </c>
      <c r="Y35">
        <v>0</v>
      </c>
      <c r="Z35">
        <v>2.8783097999999998</v>
      </c>
      <c r="AA35">
        <v>18.73843925080288</v>
      </c>
      <c r="AB35">
        <v>17.351255999999996</v>
      </c>
      <c r="AC35">
        <v>12.764903812156431</v>
      </c>
      <c r="AD35">
        <v>16.071540000000006</v>
      </c>
      <c r="AE35">
        <v>21.712782000000004</v>
      </c>
      <c r="AF35">
        <v>25.289500000000004</v>
      </c>
      <c r="AG35">
        <v>27.392491199999995</v>
      </c>
      <c r="AH35">
        <v>67.171079999999989</v>
      </c>
      <c r="AI35">
        <v>1.3977499999999998</v>
      </c>
      <c r="AJ35">
        <v>0</v>
      </c>
      <c r="AK35">
        <v>22.351740000000003</v>
      </c>
      <c r="AL35">
        <v>62.416799999999988</v>
      </c>
      <c r="AM35">
        <v>6.9405023999999997</v>
      </c>
      <c r="AN35">
        <v>0</v>
      </c>
      <c r="AO35">
        <v>11.621232000000001</v>
      </c>
      <c r="AP35">
        <v>5.1762331568078528</v>
      </c>
      <c r="AQ35">
        <v>46.115520000000011</v>
      </c>
      <c r="AR35">
        <v>20.608249999999995</v>
      </c>
      <c r="AS35">
        <v>13.883799999999999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834.41150393504847</v>
      </c>
      <c r="DN35">
        <v>28.922414987101881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142.4222536691193</v>
      </c>
      <c r="L36">
        <v>1.0036389103554868</v>
      </c>
      <c r="M36">
        <v>63.000190359532716</v>
      </c>
      <c r="N36">
        <v>51.88146023125438</v>
      </c>
      <c r="O36">
        <v>73.286781692771086</v>
      </c>
      <c r="P36">
        <v>27.530925362049757</v>
      </c>
      <c r="Q36">
        <v>5.2169057560975602</v>
      </c>
      <c r="R36">
        <v>8.0497510993959374</v>
      </c>
      <c r="S36">
        <v>6.1583755867158665</v>
      </c>
      <c r="T36">
        <v>0</v>
      </c>
      <c r="U36">
        <v>63.011744966442947</v>
      </c>
      <c r="V36">
        <v>1.0046894618834079</v>
      </c>
      <c r="W36">
        <v>5.8545018571428571</v>
      </c>
      <c r="X36">
        <v>15.003090376927471</v>
      </c>
      <c r="Y36">
        <v>0</v>
      </c>
      <c r="Z36">
        <v>2.8783097999999998</v>
      </c>
      <c r="AA36">
        <v>18.73843925080288</v>
      </c>
      <c r="AB36">
        <v>17.351255999999996</v>
      </c>
      <c r="AC36">
        <v>12.764903812156431</v>
      </c>
      <c r="AD36">
        <v>16.071540000000006</v>
      </c>
      <c r="AE36">
        <v>21.712782000000004</v>
      </c>
      <c r="AF36">
        <v>25.289500000000004</v>
      </c>
      <c r="AG36">
        <v>27.392491199999995</v>
      </c>
      <c r="AH36">
        <v>67.171079999999989</v>
      </c>
      <c r="AI36">
        <v>1.3977499999999998</v>
      </c>
      <c r="AJ36">
        <v>0</v>
      </c>
      <c r="AK36">
        <v>22.351740000000003</v>
      </c>
      <c r="AL36">
        <v>62.416799999999988</v>
      </c>
      <c r="AM36">
        <v>6.9405023999999997</v>
      </c>
      <c r="AN36">
        <v>0</v>
      </c>
      <c r="AO36">
        <v>11.621232000000001</v>
      </c>
      <c r="AP36">
        <v>5.1762331568078528</v>
      </c>
      <c r="AQ36">
        <v>46.115520000000011</v>
      </c>
      <c r="AR36">
        <v>20.608249999999995</v>
      </c>
      <c r="AS36">
        <v>13.883799999999999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834.38494453237843</v>
      </c>
      <c r="DN36">
        <v>28.921494417077263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142.44973364181399</v>
      </c>
      <c r="L37">
        <v>1.0036389103554868</v>
      </c>
      <c r="M37">
        <v>63.000190359532716</v>
      </c>
      <c r="N37">
        <v>51.88146023125438</v>
      </c>
      <c r="O37">
        <v>73.286781692771086</v>
      </c>
      <c r="P37">
        <v>27.530925362049757</v>
      </c>
      <c r="Q37">
        <v>5.2169057560975602</v>
      </c>
      <c r="R37">
        <v>8.0603929083927586</v>
      </c>
      <c r="S37">
        <v>6.1583755867158665</v>
      </c>
      <c r="T37">
        <v>0</v>
      </c>
      <c r="U37">
        <v>63.011744966442947</v>
      </c>
      <c r="V37">
        <v>1.0046894618834079</v>
      </c>
      <c r="W37">
        <v>5.8545018571428571</v>
      </c>
      <c r="X37">
        <v>15.003090376927471</v>
      </c>
      <c r="Y37">
        <v>0</v>
      </c>
      <c r="Z37">
        <v>2.8783097999999998</v>
      </c>
      <c r="AA37">
        <v>18.73843925080288</v>
      </c>
      <c r="AB37">
        <v>17.351255999999996</v>
      </c>
      <c r="AC37">
        <v>12.764903812156431</v>
      </c>
      <c r="AD37">
        <v>16.071540000000006</v>
      </c>
      <c r="AE37">
        <v>21.712782000000004</v>
      </c>
      <c r="AF37">
        <v>24.606000000000002</v>
      </c>
      <c r="AG37">
        <v>27.392491199999995</v>
      </c>
      <c r="AH37">
        <v>67.171079999999989</v>
      </c>
      <c r="AI37">
        <v>1.3977499999999998</v>
      </c>
      <c r="AJ37">
        <v>0</v>
      </c>
      <c r="AK37">
        <v>22.351740000000003</v>
      </c>
      <c r="AL37">
        <v>62.416799999999988</v>
      </c>
      <c r="AM37">
        <v>6.9405023999999997</v>
      </c>
      <c r="AN37">
        <v>0</v>
      </c>
      <c r="AO37">
        <v>11.621232000000001</v>
      </c>
      <c r="AP37">
        <v>5.1762331568078528</v>
      </c>
      <c r="AQ37">
        <v>46.115520000000011</v>
      </c>
      <c r="AR37">
        <v>20.608249999999995</v>
      </c>
      <c r="AS37">
        <v>13.883799999999999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833.76118622169895</v>
      </c>
      <c r="DN37">
        <v>28.899874509448217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142.4222536691193</v>
      </c>
      <c r="L38">
        <v>1.0036389103554868</v>
      </c>
      <c r="M38">
        <v>63.000190359532716</v>
      </c>
      <c r="N38">
        <v>51.88146023125438</v>
      </c>
      <c r="O38">
        <v>73.286781692771086</v>
      </c>
      <c r="P38">
        <v>27.530925362049757</v>
      </c>
      <c r="Q38">
        <v>5.2169057560975602</v>
      </c>
      <c r="R38">
        <v>8.0603929083927586</v>
      </c>
      <c r="S38">
        <v>6.1583755867158665</v>
      </c>
      <c r="T38">
        <v>0</v>
      </c>
      <c r="U38">
        <v>63.011744966442947</v>
      </c>
      <c r="V38">
        <v>1.0046894618834079</v>
      </c>
      <c r="W38">
        <v>5.8545018571428571</v>
      </c>
      <c r="X38">
        <v>15.003090376927471</v>
      </c>
      <c r="Y38">
        <v>0</v>
      </c>
      <c r="Z38">
        <v>2.8783097999999998</v>
      </c>
      <c r="AA38">
        <v>18.73843925080288</v>
      </c>
      <c r="AB38">
        <v>17.351255999999996</v>
      </c>
      <c r="AC38">
        <v>12.764903812156431</v>
      </c>
      <c r="AD38">
        <v>16.071540000000006</v>
      </c>
      <c r="AE38">
        <v>21.712782000000004</v>
      </c>
      <c r="AF38">
        <v>24.606000000000002</v>
      </c>
      <c r="AG38">
        <v>27.392491199999995</v>
      </c>
      <c r="AH38">
        <v>67.171079999999989</v>
      </c>
      <c r="AI38">
        <v>1.3977499999999998</v>
      </c>
      <c r="AJ38">
        <v>0</v>
      </c>
      <c r="AK38">
        <v>22.351740000000003</v>
      </c>
      <c r="AL38">
        <v>62.416799999999988</v>
      </c>
      <c r="AM38">
        <v>6.9405023999999997</v>
      </c>
      <c r="AN38">
        <v>0</v>
      </c>
      <c r="AO38">
        <v>11.621232000000001</v>
      </c>
      <c r="AP38">
        <v>5.1762331568078528</v>
      </c>
      <c r="AQ38">
        <v>46.115520000000011</v>
      </c>
      <c r="AR38">
        <v>20.608249999999995</v>
      </c>
      <c r="AS38">
        <v>13.883799999999999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833.7346268190289</v>
      </c>
      <c r="DN38">
        <v>28.898953939423599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142.44868293795983</v>
      </c>
      <c r="L39">
        <v>1.0036389103554868</v>
      </c>
      <c r="M39">
        <v>63.000190359532716</v>
      </c>
      <c r="N39">
        <v>51.88146023125438</v>
      </c>
      <c r="O39">
        <v>73.286781692771086</v>
      </c>
      <c r="P39">
        <v>27.530925362049757</v>
      </c>
      <c r="Q39">
        <v>5.2263495130434787</v>
      </c>
      <c r="R39">
        <v>8.0603929083927586</v>
      </c>
      <c r="S39">
        <v>6.1583755867158665</v>
      </c>
      <c r="T39">
        <v>0</v>
      </c>
      <c r="U39">
        <v>63.011744966442947</v>
      </c>
      <c r="V39">
        <v>1.0046894618834079</v>
      </c>
      <c r="W39">
        <v>5.8545018571428571</v>
      </c>
      <c r="X39">
        <v>15.003090376927471</v>
      </c>
      <c r="Y39">
        <v>0</v>
      </c>
      <c r="Z39">
        <v>2.8783097999999998</v>
      </c>
      <c r="AA39">
        <v>18.73843925080288</v>
      </c>
      <c r="AB39">
        <v>17.351255999999996</v>
      </c>
      <c r="AC39">
        <v>12.764903812156431</v>
      </c>
      <c r="AD39">
        <v>16.071540000000006</v>
      </c>
      <c r="AE39">
        <v>21.712782000000004</v>
      </c>
      <c r="AF39">
        <v>24.606000000000002</v>
      </c>
      <c r="AG39">
        <v>27.392491199999995</v>
      </c>
      <c r="AH39">
        <v>67.171079999999989</v>
      </c>
      <c r="AI39">
        <v>6.9887499999999987</v>
      </c>
      <c r="AJ39">
        <v>0</v>
      </c>
      <c r="AK39">
        <v>22.351740000000003</v>
      </c>
      <c r="AL39">
        <v>62.416799999999988</v>
      </c>
      <c r="AM39">
        <v>6.9405023999999997</v>
      </c>
      <c r="AN39">
        <v>0</v>
      </c>
      <c r="AO39">
        <v>11.621232000000001</v>
      </c>
      <c r="AP39">
        <v>5.1762331568078528</v>
      </c>
      <c r="AQ39">
        <v>46.115520000000011</v>
      </c>
      <c r="AR39">
        <v>20.608249999999995</v>
      </c>
      <c r="AS39">
        <v>13.883799999999999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839.17300007069207</v>
      </c>
      <c r="DN39">
        <v>29.087453713546942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142.44868293795983</v>
      </c>
      <c r="L40">
        <v>1.0036389103554868</v>
      </c>
      <c r="M40">
        <v>63.000190359532716</v>
      </c>
      <c r="N40">
        <v>51.88146023125438</v>
      </c>
      <c r="O40">
        <v>73.286781692771086</v>
      </c>
      <c r="P40">
        <v>27.530925362049757</v>
      </c>
      <c r="Q40">
        <v>5.2263495130434787</v>
      </c>
      <c r="R40">
        <v>8.0603929083927586</v>
      </c>
      <c r="S40">
        <v>6.1583755867158665</v>
      </c>
      <c r="T40">
        <v>0</v>
      </c>
      <c r="U40">
        <v>63.011744966442947</v>
      </c>
      <c r="V40">
        <v>1.0046894618834079</v>
      </c>
      <c r="W40">
        <v>5.8545018571428571</v>
      </c>
      <c r="X40">
        <v>15.003090376927471</v>
      </c>
      <c r="Y40">
        <v>0</v>
      </c>
      <c r="Z40">
        <v>2.8783097999999998</v>
      </c>
      <c r="AA40">
        <v>18.73843925080288</v>
      </c>
      <c r="AB40">
        <v>17.351255999999996</v>
      </c>
      <c r="AC40">
        <v>12.764903812156431</v>
      </c>
      <c r="AD40">
        <v>16.071540000000006</v>
      </c>
      <c r="AE40">
        <v>21.712782000000004</v>
      </c>
      <c r="AF40">
        <v>24.606000000000002</v>
      </c>
      <c r="AG40">
        <v>27.392491199999995</v>
      </c>
      <c r="AH40">
        <v>67.171079999999989</v>
      </c>
      <c r="AI40">
        <v>6.9887499999999987</v>
      </c>
      <c r="AJ40">
        <v>0</v>
      </c>
      <c r="AK40">
        <v>22.351740000000003</v>
      </c>
      <c r="AL40">
        <v>62.416799999999988</v>
      </c>
      <c r="AM40">
        <v>6.9405023999999997</v>
      </c>
      <c r="AN40">
        <v>0</v>
      </c>
      <c r="AO40">
        <v>11.621232000000001</v>
      </c>
      <c r="AP40">
        <v>5.1762331568078528</v>
      </c>
      <c r="AQ40">
        <v>46.115520000000011</v>
      </c>
      <c r="AR40">
        <v>20.608249999999995</v>
      </c>
      <c r="AS40">
        <v>13.883799999999999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839.17300007069207</v>
      </c>
      <c r="DN40">
        <v>29.087453713546942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142.42229448638261</v>
      </c>
      <c r="L41">
        <v>1.0036389103554868</v>
      </c>
      <c r="M41">
        <v>63.000190359532716</v>
      </c>
      <c r="N41">
        <v>51.88146023125438</v>
      </c>
      <c r="O41">
        <v>73.286781692771086</v>
      </c>
      <c r="P41">
        <v>27.530925362049757</v>
      </c>
      <c r="Q41">
        <v>5.2263495130434787</v>
      </c>
      <c r="R41">
        <v>4.2327523970322174</v>
      </c>
      <c r="S41">
        <v>6.1583755867158665</v>
      </c>
      <c r="T41">
        <v>0</v>
      </c>
      <c r="U41">
        <v>63.011744966442947</v>
      </c>
      <c r="V41">
        <v>1.0036430379746837</v>
      </c>
      <c r="W41">
        <v>5.9174955648535565</v>
      </c>
      <c r="X41">
        <v>15.000247697681806</v>
      </c>
      <c r="Y41">
        <v>0</v>
      </c>
      <c r="Z41">
        <v>2.8783097999999998</v>
      </c>
      <c r="AA41">
        <v>18.73843925080288</v>
      </c>
      <c r="AB41">
        <v>17.351255999999996</v>
      </c>
      <c r="AC41">
        <v>12.764903812156431</v>
      </c>
      <c r="AD41">
        <v>16.071540000000006</v>
      </c>
      <c r="AE41">
        <v>21.712782000000004</v>
      </c>
      <c r="AF41">
        <v>24.606000000000002</v>
      </c>
      <c r="AG41">
        <v>27.392491199999995</v>
      </c>
      <c r="AH41">
        <v>67.171079999999989</v>
      </c>
      <c r="AI41">
        <v>6.9887499999999987</v>
      </c>
      <c r="AJ41">
        <v>0</v>
      </c>
      <c r="AK41">
        <v>22.351740000000003</v>
      </c>
      <c r="AL41">
        <v>62.416799999999988</v>
      </c>
      <c r="AM41">
        <v>6.9405023999999997</v>
      </c>
      <c r="AN41">
        <v>0</v>
      </c>
      <c r="AO41">
        <v>10.975607999999998</v>
      </c>
      <c r="AP41">
        <v>5.1762331568078528</v>
      </c>
      <c r="AQ41">
        <v>46.115520000000011</v>
      </c>
      <c r="AR41">
        <v>20.608249999999995</v>
      </c>
      <c r="AS41">
        <v>13.883799999999999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834.88121046848028</v>
      </c>
      <c r="DN41">
        <v>28.938694957377315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140.00494541634836</v>
      </c>
      <c r="L42">
        <v>1.0036389103554868</v>
      </c>
      <c r="M42">
        <v>63.000190359532716</v>
      </c>
      <c r="N42">
        <v>51.88146023125438</v>
      </c>
      <c r="O42">
        <v>73.286781692771086</v>
      </c>
      <c r="P42">
        <v>27.530925362049757</v>
      </c>
      <c r="Q42">
        <v>5.2263495130434787</v>
      </c>
      <c r="R42">
        <v>4.2327523970322174</v>
      </c>
      <c r="S42">
        <v>6.1583755867158665</v>
      </c>
      <c r="T42">
        <v>0</v>
      </c>
      <c r="U42">
        <v>63.011744966442947</v>
      </c>
      <c r="V42">
        <v>1.0036430379746837</v>
      </c>
      <c r="W42">
        <v>5.9174955648535565</v>
      </c>
      <c r="X42">
        <v>15.000247697681806</v>
      </c>
      <c r="Y42">
        <v>0</v>
      </c>
      <c r="Z42">
        <v>2.8783097999999998</v>
      </c>
      <c r="AA42">
        <v>18.73843925080288</v>
      </c>
      <c r="AB42">
        <v>17.351255999999996</v>
      </c>
      <c r="AC42">
        <v>12.764903812156431</v>
      </c>
      <c r="AD42">
        <v>16.071540000000006</v>
      </c>
      <c r="AE42">
        <v>21.712782000000004</v>
      </c>
      <c r="AF42">
        <v>24.606000000000002</v>
      </c>
      <c r="AG42">
        <v>27.392491199999995</v>
      </c>
      <c r="AH42">
        <v>67.171079999999989</v>
      </c>
      <c r="AI42">
        <v>6.9887499999999987</v>
      </c>
      <c r="AJ42">
        <v>0</v>
      </c>
      <c r="AK42">
        <v>22.351740000000003</v>
      </c>
      <c r="AL42">
        <v>62.416799999999988</v>
      </c>
      <c r="AM42">
        <v>6.9405023999999997</v>
      </c>
      <c r="AN42">
        <v>0</v>
      </c>
      <c r="AO42">
        <v>10.975607999999998</v>
      </c>
      <c r="AP42">
        <v>5.1762331568078528</v>
      </c>
      <c r="AQ42">
        <v>46.115520000000011</v>
      </c>
      <c r="AR42">
        <v>20.608249999999995</v>
      </c>
      <c r="AS42">
        <v>13.883799999999999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832.54484260065715</v>
      </c>
      <c r="DN42">
        <v>28.857713755166309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140.00494541634836</v>
      </c>
      <c r="L43">
        <v>1.0036178031459988</v>
      </c>
      <c r="M43">
        <v>63.000190359532716</v>
      </c>
      <c r="N43">
        <v>51.88146023125438</v>
      </c>
      <c r="O43">
        <v>73.286781692771086</v>
      </c>
      <c r="P43">
        <v>27.530925362049757</v>
      </c>
      <c r="Q43">
        <v>3.5681193005181351</v>
      </c>
      <c r="R43">
        <v>4.2327523970322174</v>
      </c>
      <c r="S43">
        <v>3.0758225669291344</v>
      </c>
      <c r="T43">
        <v>0</v>
      </c>
      <c r="U43">
        <v>63.011744966442947</v>
      </c>
      <c r="V43">
        <v>1.0036430379746837</v>
      </c>
      <c r="W43">
        <v>5.9174955648535565</v>
      </c>
      <c r="X43">
        <v>15.000247697681806</v>
      </c>
      <c r="Y43">
        <v>0</v>
      </c>
      <c r="Z43">
        <v>2.8783097999999998</v>
      </c>
      <c r="AA43">
        <v>18.73843925080288</v>
      </c>
      <c r="AB43">
        <v>17.351255999999996</v>
      </c>
      <c r="AC43">
        <v>12.764903812156431</v>
      </c>
      <c r="AD43">
        <v>16.071540000000006</v>
      </c>
      <c r="AE43">
        <v>21.712782000000004</v>
      </c>
      <c r="AF43">
        <v>24.606000000000002</v>
      </c>
      <c r="AG43">
        <v>27.392491199999995</v>
      </c>
      <c r="AH43">
        <v>67.171079999999989</v>
      </c>
      <c r="AI43">
        <v>6.9887499999999987</v>
      </c>
      <c r="AJ43">
        <v>0</v>
      </c>
      <c r="AK43">
        <v>22.351740000000003</v>
      </c>
      <c r="AL43">
        <v>62.416799999999988</v>
      </c>
      <c r="AM43">
        <v>6.9405023999999997</v>
      </c>
      <c r="AN43">
        <v>0</v>
      </c>
      <c r="AO43">
        <v>10.975607999999998</v>
      </c>
      <c r="AP43">
        <v>5.1762331568078528</v>
      </c>
      <c r="AQ43">
        <v>46.115520000000011</v>
      </c>
      <c r="AR43">
        <v>20.608249999999995</v>
      </c>
      <c r="AS43">
        <v>14.23828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828.30546018842733</v>
      </c>
      <c r="DN43">
        <v>28.71077182787452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140.00494541634836</v>
      </c>
      <c r="L44">
        <v>1.0036354027018668</v>
      </c>
      <c r="M44">
        <v>63.000190359532716</v>
      </c>
      <c r="N44">
        <v>51.88146023125438</v>
      </c>
      <c r="O44">
        <v>73.286781692771086</v>
      </c>
      <c r="P44">
        <v>27.530925362049757</v>
      </c>
      <c r="Q44">
        <v>3.5681193005181351</v>
      </c>
      <c r="R44">
        <v>4.2327523970322174</v>
      </c>
      <c r="S44">
        <v>3.0758225669291344</v>
      </c>
      <c r="T44">
        <v>0</v>
      </c>
      <c r="U44">
        <v>63.011744966442947</v>
      </c>
      <c r="V44">
        <v>1.0036430379746837</v>
      </c>
      <c r="W44">
        <v>5.9174955648535565</v>
      </c>
      <c r="X44">
        <v>15.000247697681806</v>
      </c>
      <c r="Y44">
        <v>0</v>
      </c>
      <c r="Z44">
        <v>2.8783097999999998</v>
      </c>
      <c r="AA44">
        <v>18.73843925080288</v>
      </c>
      <c r="AB44">
        <v>17.351255999999996</v>
      </c>
      <c r="AC44">
        <v>12.764903812156431</v>
      </c>
      <c r="AD44">
        <v>16.071540000000006</v>
      </c>
      <c r="AE44">
        <v>21.712782000000004</v>
      </c>
      <c r="AF44">
        <v>24.606000000000002</v>
      </c>
      <c r="AG44">
        <v>27.392491199999995</v>
      </c>
      <c r="AH44">
        <v>67.171079999999989</v>
      </c>
      <c r="AI44">
        <v>6.9887499999999987</v>
      </c>
      <c r="AJ44">
        <v>0</v>
      </c>
      <c r="AK44">
        <v>22.351740000000003</v>
      </c>
      <c r="AL44">
        <v>62.416799999999988</v>
      </c>
      <c r="AM44">
        <v>6.9405023999999997</v>
      </c>
      <c r="AN44">
        <v>0</v>
      </c>
      <c r="AO44">
        <v>10.975607999999998</v>
      </c>
      <c r="AP44">
        <v>5.1762331568078528</v>
      </c>
      <c r="AQ44">
        <v>46.115520000000011</v>
      </c>
      <c r="AR44">
        <v>20.608249999999995</v>
      </c>
      <c r="AS44">
        <v>14.23828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828.30547719830577</v>
      </c>
      <c r="DN44">
        <v>28.710772417551905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140.00494541634836</v>
      </c>
      <c r="L45">
        <v>1.0036345248839609</v>
      </c>
      <c r="M45">
        <v>63.000190359532716</v>
      </c>
      <c r="N45">
        <v>51.88146023125438</v>
      </c>
      <c r="O45">
        <v>73.286781692771086</v>
      </c>
      <c r="P45">
        <v>27.530925362049757</v>
      </c>
      <c r="Q45">
        <v>3.5693467616580317</v>
      </c>
      <c r="R45">
        <v>4.2327523970322174</v>
      </c>
      <c r="S45">
        <v>3.0758225669291344</v>
      </c>
      <c r="T45">
        <v>0</v>
      </c>
      <c r="U45">
        <v>63.012368085421912</v>
      </c>
      <c r="V45">
        <v>1.0036430379746837</v>
      </c>
      <c r="W45">
        <v>5.9174955648535565</v>
      </c>
      <c r="X45">
        <v>15.000247697681806</v>
      </c>
      <c r="Y45">
        <v>0</v>
      </c>
      <c r="Z45">
        <v>2.8783097999999998</v>
      </c>
      <c r="AA45">
        <v>18.73843925080288</v>
      </c>
      <c r="AB45">
        <v>17.351255999999996</v>
      </c>
      <c r="AC45">
        <v>12.764903812156431</v>
      </c>
      <c r="AD45">
        <v>16.071540000000006</v>
      </c>
      <c r="AE45">
        <v>21.712782000000004</v>
      </c>
      <c r="AF45">
        <v>24.606000000000002</v>
      </c>
      <c r="AG45">
        <v>27.392491199999995</v>
      </c>
      <c r="AH45">
        <v>67.171079999999989</v>
      </c>
      <c r="AI45">
        <v>6.9887499999999987</v>
      </c>
      <c r="AJ45">
        <v>0</v>
      </c>
      <c r="AK45">
        <v>22.351740000000003</v>
      </c>
      <c r="AL45">
        <v>62.416799999999988</v>
      </c>
      <c r="AM45">
        <v>6.9405023999999997</v>
      </c>
      <c r="AN45">
        <v>0</v>
      </c>
      <c r="AO45">
        <v>10.975607999999998</v>
      </c>
      <c r="AP45">
        <v>5.1762331568078528</v>
      </c>
      <c r="AQ45">
        <v>46.115520000000011</v>
      </c>
      <c r="AR45">
        <v>20.608249999999995</v>
      </c>
      <c r="AS45">
        <v>14.23828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828.30726497159174</v>
      </c>
      <c r="DN45">
        <v>28.710834346567072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140.00494541634836</v>
      </c>
      <c r="L46">
        <v>1.0036337500379282</v>
      </c>
      <c r="M46">
        <v>63.000190359532716</v>
      </c>
      <c r="N46">
        <v>51.88146023125438</v>
      </c>
      <c r="O46">
        <v>73.286781692771086</v>
      </c>
      <c r="P46">
        <v>27.530925362049757</v>
      </c>
      <c r="Q46">
        <v>3.5693467616580317</v>
      </c>
      <c r="R46">
        <v>4.2327523970322174</v>
      </c>
      <c r="S46">
        <v>3.0758225669291344</v>
      </c>
      <c r="T46">
        <v>0</v>
      </c>
      <c r="U46">
        <v>63.011051539259761</v>
      </c>
      <c r="V46">
        <v>1.0036430379746837</v>
      </c>
      <c r="W46">
        <v>5.9174955648535565</v>
      </c>
      <c r="X46">
        <v>15.000247697681806</v>
      </c>
      <c r="Y46">
        <v>0</v>
      </c>
      <c r="Z46">
        <v>2.8783097999999998</v>
      </c>
      <c r="AA46">
        <v>18.73843925080288</v>
      </c>
      <c r="AB46">
        <v>17.351255999999996</v>
      </c>
      <c r="AC46">
        <v>12.764903812156431</v>
      </c>
      <c r="AD46">
        <v>16.071540000000006</v>
      </c>
      <c r="AE46">
        <v>21.712782000000004</v>
      </c>
      <c r="AF46">
        <v>24.606000000000002</v>
      </c>
      <c r="AG46">
        <v>27.392491199999995</v>
      </c>
      <c r="AH46">
        <v>67.171079999999989</v>
      </c>
      <c r="AI46">
        <v>6.9887499999999987</v>
      </c>
      <c r="AJ46">
        <v>0</v>
      </c>
      <c r="AK46">
        <v>22.351740000000003</v>
      </c>
      <c r="AL46">
        <v>62.416799999999988</v>
      </c>
      <c r="AM46">
        <v>6.9405023999999997</v>
      </c>
      <c r="AN46">
        <v>0</v>
      </c>
      <c r="AO46">
        <v>10.975607999999998</v>
      </c>
      <c r="AP46">
        <v>5.1762331568078528</v>
      </c>
      <c r="AQ46">
        <v>46.115520000000011</v>
      </c>
      <c r="AR46">
        <v>22.790299999999998</v>
      </c>
      <c r="AS46">
        <v>14.23828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830.4149430756861</v>
      </c>
      <c r="DN46">
        <v>28.783888921464449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140.00494541634836</v>
      </c>
      <c r="L47">
        <v>1.0036330610490112</v>
      </c>
      <c r="M47">
        <v>63.000190359532716</v>
      </c>
      <c r="N47">
        <v>51.88146023125438</v>
      </c>
      <c r="O47">
        <v>73.286781692771086</v>
      </c>
      <c r="P47">
        <v>27.530925362049757</v>
      </c>
      <c r="Q47">
        <v>3.5693467616580317</v>
      </c>
      <c r="R47">
        <v>4.203383496372143</v>
      </c>
      <c r="S47">
        <v>3.0748091102362203</v>
      </c>
      <c r="T47">
        <v>0</v>
      </c>
      <c r="U47">
        <v>63.011051539259761</v>
      </c>
      <c r="V47">
        <v>1.0036430379746837</v>
      </c>
      <c r="W47">
        <v>5.9174955648535565</v>
      </c>
      <c r="X47">
        <v>15.000247697681806</v>
      </c>
      <c r="Y47">
        <v>0</v>
      </c>
      <c r="Z47">
        <v>2.8783097999999998</v>
      </c>
      <c r="AA47">
        <v>18.73843925080288</v>
      </c>
      <c r="AB47">
        <v>17.351255999999996</v>
      </c>
      <c r="AC47">
        <v>12.764903812156431</v>
      </c>
      <c r="AD47">
        <v>16.071540000000006</v>
      </c>
      <c r="AE47">
        <v>21.712782000000004</v>
      </c>
      <c r="AF47">
        <v>24.606000000000002</v>
      </c>
      <c r="AG47">
        <v>27.392491199999995</v>
      </c>
      <c r="AH47">
        <v>67.171079999999989</v>
      </c>
      <c r="AI47">
        <v>6.9887499999999987</v>
      </c>
      <c r="AJ47">
        <v>0</v>
      </c>
      <c r="AK47">
        <v>22.351740000000003</v>
      </c>
      <c r="AL47">
        <v>62.416799999999988</v>
      </c>
      <c r="AM47">
        <v>6.9405023999999997</v>
      </c>
      <c r="AN47">
        <v>0</v>
      </c>
      <c r="AO47">
        <v>10.975607999999998</v>
      </c>
      <c r="AP47">
        <v>5.1762331568078528</v>
      </c>
      <c r="AQ47">
        <v>46.115520000000011</v>
      </c>
      <c r="AR47">
        <v>22.790299999999998</v>
      </c>
      <c r="AS47">
        <v>13.883799999999999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830.04297287356258</v>
      </c>
      <c r="DN47">
        <v>28.770996077245947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140.00494541634836</v>
      </c>
      <c r="L48">
        <v>1.0036187494770896</v>
      </c>
      <c r="M48">
        <v>63.000190359532716</v>
      </c>
      <c r="N48">
        <v>51.88146023125438</v>
      </c>
      <c r="O48">
        <v>73.286781692771086</v>
      </c>
      <c r="P48">
        <v>27.530925362049757</v>
      </c>
      <c r="Q48">
        <v>3.5693467616580317</v>
      </c>
      <c r="R48">
        <v>4.203383496372143</v>
      </c>
      <c r="S48">
        <v>3.0748091102362203</v>
      </c>
      <c r="T48">
        <v>0</v>
      </c>
      <c r="U48">
        <v>63.011051539259761</v>
      </c>
      <c r="V48">
        <v>1.0039967244701351</v>
      </c>
      <c r="W48">
        <v>6.0017428153921086</v>
      </c>
      <c r="X48">
        <v>15.000247697681806</v>
      </c>
      <c r="Y48">
        <v>0</v>
      </c>
      <c r="Z48">
        <v>2.8783097999999998</v>
      </c>
      <c r="AA48">
        <v>18.73843925080288</v>
      </c>
      <c r="AB48">
        <v>17.351255999999996</v>
      </c>
      <c r="AC48">
        <v>12.764903812156431</v>
      </c>
      <c r="AD48">
        <v>16.071540000000006</v>
      </c>
      <c r="AE48">
        <v>21.712782000000004</v>
      </c>
      <c r="AF48">
        <v>24.606000000000002</v>
      </c>
      <c r="AG48">
        <v>27.392491199999995</v>
      </c>
      <c r="AH48">
        <v>67.171079999999989</v>
      </c>
      <c r="AI48">
        <v>6.9887499999999987</v>
      </c>
      <c r="AJ48">
        <v>0</v>
      </c>
      <c r="AK48">
        <v>22.351740000000003</v>
      </c>
      <c r="AL48">
        <v>62.416799999999988</v>
      </c>
      <c r="AM48">
        <v>6.9405023999999997</v>
      </c>
      <c r="AN48">
        <v>0</v>
      </c>
      <c r="AO48">
        <v>10.975607999999998</v>
      </c>
      <c r="AP48">
        <v>5.1762331568078528</v>
      </c>
      <c r="AQ48">
        <v>46.115520000000011</v>
      </c>
      <c r="AR48">
        <v>20.608249999999995</v>
      </c>
      <c r="AS48">
        <v>13.883799999999999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828.0157745188144</v>
      </c>
      <c r="DN48">
        <v>28.700731057456089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140.00494541634836</v>
      </c>
      <c r="L49">
        <v>1.0036188806562583</v>
      </c>
      <c r="M49">
        <v>63.000190359532716</v>
      </c>
      <c r="N49">
        <v>51.88146023125438</v>
      </c>
      <c r="O49">
        <v>73.286781692771086</v>
      </c>
      <c r="P49">
        <v>27.530925362049757</v>
      </c>
      <c r="Q49">
        <v>3.5693467616580317</v>
      </c>
      <c r="R49">
        <v>4.203383496372143</v>
      </c>
      <c r="S49">
        <v>3.0748091102362203</v>
      </c>
      <c r="T49">
        <v>0</v>
      </c>
      <c r="U49">
        <v>63.011051539259761</v>
      </c>
      <c r="V49">
        <v>1.0039967244701351</v>
      </c>
      <c r="W49">
        <v>6.0017428153921086</v>
      </c>
      <c r="X49">
        <v>15.000247697681806</v>
      </c>
      <c r="Y49">
        <v>0</v>
      </c>
      <c r="Z49">
        <v>2.8783097999999998</v>
      </c>
      <c r="AA49">
        <v>18.73843925080288</v>
      </c>
      <c r="AB49">
        <v>17.351255999999996</v>
      </c>
      <c r="AC49">
        <v>12.764903812156431</v>
      </c>
      <c r="AD49">
        <v>16.071540000000006</v>
      </c>
      <c r="AE49">
        <v>21.712782000000004</v>
      </c>
      <c r="AF49">
        <v>24.606000000000002</v>
      </c>
      <c r="AG49">
        <v>27.392491199999995</v>
      </c>
      <c r="AH49">
        <v>67.171079999999989</v>
      </c>
      <c r="AI49">
        <v>6.9887499999999987</v>
      </c>
      <c r="AJ49">
        <v>0</v>
      </c>
      <c r="AK49">
        <v>22.351740000000003</v>
      </c>
      <c r="AL49">
        <v>62.416799999999988</v>
      </c>
      <c r="AM49">
        <v>6.9405023999999997</v>
      </c>
      <c r="AN49">
        <v>0</v>
      </c>
      <c r="AO49">
        <v>10.975607999999998</v>
      </c>
      <c r="AP49">
        <v>5.1762331568078528</v>
      </c>
      <c r="AQ49">
        <v>46.115520000000011</v>
      </c>
      <c r="AR49">
        <v>20.608249999999995</v>
      </c>
      <c r="AS49">
        <v>13.883799999999999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828.01577464556442</v>
      </c>
      <c r="DN49">
        <v>28.700731061885186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140.00494541634836</v>
      </c>
      <c r="L50">
        <v>1.0036188806562583</v>
      </c>
      <c r="M50">
        <v>63.000190359532716</v>
      </c>
      <c r="N50">
        <v>51.88146023125438</v>
      </c>
      <c r="O50">
        <v>73.286781692771086</v>
      </c>
      <c r="P50">
        <v>27.530925362049757</v>
      </c>
      <c r="Q50">
        <v>3.5693467616580317</v>
      </c>
      <c r="R50">
        <v>4.203383496372143</v>
      </c>
      <c r="S50">
        <v>3.0748091102362203</v>
      </c>
      <c r="T50">
        <v>0</v>
      </c>
      <c r="U50">
        <v>63.011051539259761</v>
      </c>
      <c r="V50">
        <v>1.0039967244701351</v>
      </c>
      <c r="W50">
        <v>6.0017428153921086</v>
      </c>
      <c r="X50">
        <v>15.000247697681806</v>
      </c>
      <c r="Y50">
        <v>0</v>
      </c>
      <c r="Z50">
        <v>2.8783097999999998</v>
      </c>
      <c r="AA50">
        <v>18.73843925080288</v>
      </c>
      <c r="AB50">
        <v>17.351255999999996</v>
      </c>
      <c r="AC50">
        <v>12.764903812156431</v>
      </c>
      <c r="AD50">
        <v>16.071540000000006</v>
      </c>
      <c r="AE50">
        <v>21.712782000000004</v>
      </c>
      <c r="AF50">
        <v>24.606000000000002</v>
      </c>
      <c r="AG50">
        <v>27.392491199999995</v>
      </c>
      <c r="AH50">
        <v>67.171079999999989</v>
      </c>
      <c r="AI50">
        <v>6.9887499999999987</v>
      </c>
      <c r="AJ50">
        <v>0</v>
      </c>
      <c r="AK50">
        <v>22.351740000000003</v>
      </c>
      <c r="AL50">
        <v>62.416799999999988</v>
      </c>
      <c r="AM50">
        <v>6.9405023999999997</v>
      </c>
      <c r="AN50">
        <v>0</v>
      </c>
      <c r="AO50">
        <v>10.975607999999998</v>
      </c>
      <c r="AP50">
        <v>5.1762331568078528</v>
      </c>
      <c r="AQ50">
        <v>46.115520000000011</v>
      </c>
      <c r="AR50">
        <v>20.608249999999995</v>
      </c>
      <c r="AS50">
        <v>13.883799999999999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828.01577464556442</v>
      </c>
      <c r="DN50">
        <v>28.700731061885186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140.00494541634836</v>
      </c>
      <c r="L51">
        <v>1.0036188806562583</v>
      </c>
      <c r="M51">
        <v>63.000190359532716</v>
      </c>
      <c r="N51">
        <v>51.88146023125438</v>
      </c>
      <c r="O51">
        <v>73.286781692771086</v>
      </c>
      <c r="P51">
        <v>27.530925362049757</v>
      </c>
      <c r="Q51">
        <v>3.9507871675302249</v>
      </c>
      <c r="R51">
        <v>4.117467239051094</v>
      </c>
      <c r="S51">
        <v>3.0748091102362203</v>
      </c>
      <c r="T51">
        <v>0</v>
      </c>
      <c r="U51">
        <v>63.011051539259761</v>
      </c>
      <c r="V51">
        <v>1.0039967244701351</v>
      </c>
      <c r="W51">
        <v>6.0017428153921086</v>
      </c>
      <c r="X51">
        <v>15.002074960338446</v>
      </c>
      <c r="Y51">
        <v>0</v>
      </c>
      <c r="Z51">
        <v>2.8783097999999998</v>
      </c>
      <c r="AA51">
        <v>18.73843925080288</v>
      </c>
      <c r="AB51">
        <v>17.351255999999996</v>
      </c>
      <c r="AC51">
        <v>12.764903812156431</v>
      </c>
      <c r="AD51">
        <v>16.071540000000006</v>
      </c>
      <c r="AE51">
        <v>21.712782000000004</v>
      </c>
      <c r="AF51">
        <v>24.606000000000002</v>
      </c>
      <c r="AG51">
        <v>27.392491199999995</v>
      </c>
      <c r="AH51">
        <v>67.171079999999989</v>
      </c>
      <c r="AI51">
        <v>0</v>
      </c>
      <c r="AJ51">
        <v>0</v>
      </c>
      <c r="AK51">
        <v>22.351740000000003</v>
      </c>
      <c r="AL51">
        <v>62.416799999999988</v>
      </c>
      <c r="AM51">
        <v>6.9405023999999997</v>
      </c>
      <c r="AN51">
        <v>0</v>
      </c>
      <c r="AO51">
        <v>10.975607999999998</v>
      </c>
      <c r="AP51">
        <v>5.1762331568078528</v>
      </c>
      <c r="AQ51">
        <v>46.464880000000001</v>
      </c>
      <c r="AR51">
        <v>20.608249999999995</v>
      </c>
      <c r="AS51">
        <v>13.883799999999999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821.88619430426593</v>
      </c>
      <c r="DN51">
        <v>28.488272814391649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140.00494541634836</v>
      </c>
      <c r="L52">
        <v>1.0036188806562583</v>
      </c>
      <c r="M52">
        <v>63.000190359532716</v>
      </c>
      <c r="N52">
        <v>51.88146023125438</v>
      </c>
      <c r="O52">
        <v>73.286781692771086</v>
      </c>
      <c r="P52">
        <v>27.530925362049757</v>
      </c>
      <c r="Q52">
        <v>3.9507871675302249</v>
      </c>
      <c r="R52">
        <v>4.117467239051094</v>
      </c>
      <c r="S52">
        <v>3.0748091102362203</v>
      </c>
      <c r="T52">
        <v>0</v>
      </c>
      <c r="U52">
        <v>63.011051539259761</v>
      </c>
      <c r="V52">
        <v>1.0039967244701351</v>
      </c>
      <c r="W52">
        <v>6.0017428153921086</v>
      </c>
      <c r="X52">
        <v>15.002074960338446</v>
      </c>
      <c r="Y52">
        <v>0</v>
      </c>
      <c r="Z52">
        <v>2.8783097999999998</v>
      </c>
      <c r="AA52">
        <v>18.73843925080288</v>
      </c>
      <c r="AB52">
        <v>17.351255999999996</v>
      </c>
      <c r="AC52">
        <v>12.764903812156431</v>
      </c>
      <c r="AD52">
        <v>16.071540000000006</v>
      </c>
      <c r="AE52">
        <v>21.712782000000004</v>
      </c>
      <c r="AF52">
        <v>24.606000000000002</v>
      </c>
      <c r="AG52">
        <v>27.392491199999995</v>
      </c>
      <c r="AH52">
        <v>67.171079999999989</v>
      </c>
      <c r="AI52">
        <v>0</v>
      </c>
      <c r="AJ52">
        <v>0</v>
      </c>
      <c r="AK52">
        <v>22.351740000000003</v>
      </c>
      <c r="AL52">
        <v>62.416799999999988</v>
      </c>
      <c r="AM52">
        <v>6.9405023999999997</v>
      </c>
      <c r="AN52">
        <v>0</v>
      </c>
      <c r="AO52">
        <v>10.975607999999998</v>
      </c>
      <c r="AP52">
        <v>5.1762331568078528</v>
      </c>
      <c r="AQ52">
        <v>46.464880000000001</v>
      </c>
      <c r="AR52">
        <v>20.608249999999995</v>
      </c>
      <c r="AS52">
        <v>13.883799999999999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821.88619430426593</v>
      </c>
      <c r="DN52">
        <v>28.488272814391649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140.00494541634836</v>
      </c>
      <c r="L53">
        <v>1.0036188806562583</v>
      </c>
      <c r="M53">
        <v>63.000190359532716</v>
      </c>
      <c r="N53">
        <v>51.88146023125438</v>
      </c>
      <c r="O53">
        <v>73.286781692771086</v>
      </c>
      <c r="P53">
        <v>27.530925362049757</v>
      </c>
      <c r="Q53">
        <v>4.0029260869565224</v>
      </c>
      <c r="R53">
        <v>4.117467239051094</v>
      </c>
      <c r="S53">
        <v>3.0748091102362203</v>
      </c>
      <c r="T53">
        <v>0</v>
      </c>
      <c r="U53">
        <v>63.011051539259761</v>
      </c>
      <c r="V53">
        <v>1.0039967244701351</v>
      </c>
      <c r="W53">
        <v>6.0017428153921086</v>
      </c>
      <c r="X53">
        <v>15.002074960338446</v>
      </c>
      <c r="Y53">
        <v>0</v>
      </c>
      <c r="Z53">
        <v>2.8783097999999998</v>
      </c>
      <c r="AA53">
        <v>18.73843925080288</v>
      </c>
      <c r="AB53">
        <v>17.351255999999996</v>
      </c>
      <c r="AC53">
        <v>12.764903812156431</v>
      </c>
      <c r="AD53">
        <v>16.071540000000006</v>
      </c>
      <c r="AE53">
        <v>21.712782000000004</v>
      </c>
      <c r="AF53">
        <v>24.606000000000002</v>
      </c>
      <c r="AG53">
        <v>27.392491199999995</v>
      </c>
      <c r="AH53">
        <v>67.171079999999989</v>
      </c>
      <c r="AI53">
        <v>0</v>
      </c>
      <c r="AJ53">
        <v>0</v>
      </c>
      <c r="AK53">
        <v>22.351740000000003</v>
      </c>
      <c r="AL53">
        <v>62.416799999999988</v>
      </c>
      <c r="AM53">
        <v>6.9405023999999997</v>
      </c>
      <c r="AN53">
        <v>0</v>
      </c>
      <c r="AO53">
        <v>10.975607999999998</v>
      </c>
      <c r="AP53">
        <v>5.1762331568078528</v>
      </c>
      <c r="AQ53">
        <v>46.464880000000001</v>
      </c>
      <c r="AR53">
        <v>20.608249999999995</v>
      </c>
      <c r="AS53">
        <v>13.883799999999999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821.93658670349896</v>
      </c>
      <c r="DN53">
        <v>28.490019334584765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140.00494541634836</v>
      </c>
      <c r="L54">
        <v>1.0036187494770896</v>
      </c>
      <c r="M54">
        <v>63.000190359532716</v>
      </c>
      <c r="N54">
        <v>51.88146023125438</v>
      </c>
      <c r="O54">
        <v>73.286781692771086</v>
      </c>
      <c r="P54">
        <v>27.530925362049757</v>
      </c>
      <c r="Q54">
        <v>4.0029260869565224</v>
      </c>
      <c r="R54">
        <v>4.117467239051094</v>
      </c>
      <c r="S54">
        <v>3.0748091102362203</v>
      </c>
      <c r="T54">
        <v>0</v>
      </c>
      <c r="U54">
        <v>63.011051539259761</v>
      </c>
      <c r="V54">
        <v>1.0039967244701351</v>
      </c>
      <c r="W54">
        <v>6.0017428153921086</v>
      </c>
      <c r="X54">
        <v>15.002074960338446</v>
      </c>
      <c r="Y54">
        <v>0</v>
      </c>
      <c r="Z54">
        <v>2.8783097999999998</v>
      </c>
      <c r="AA54">
        <v>18.73843925080288</v>
      </c>
      <c r="AB54">
        <v>17.351255999999996</v>
      </c>
      <c r="AC54">
        <v>12.764903812156431</v>
      </c>
      <c r="AD54">
        <v>16.071540000000006</v>
      </c>
      <c r="AE54">
        <v>21.712782000000004</v>
      </c>
      <c r="AF54">
        <v>24.606000000000002</v>
      </c>
      <c r="AG54">
        <v>27.392491199999995</v>
      </c>
      <c r="AH54">
        <v>67.171079999999989</v>
      </c>
      <c r="AI54">
        <v>0</v>
      </c>
      <c r="AJ54">
        <v>0</v>
      </c>
      <c r="AK54">
        <v>22.351740000000003</v>
      </c>
      <c r="AL54">
        <v>62.416799999999988</v>
      </c>
      <c r="AM54">
        <v>6.9405023999999997</v>
      </c>
      <c r="AN54">
        <v>0</v>
      </c>
      <c r="AO54">
        <v>10.975607999999998</v>
      </c>
      <c r="AP54">
        <v>5.1762331568078528</v>
      </c>
      <c r="AQ54">
        <v>46.464880000000001</v>
      </c>
      <c r="AR54">
        <v>20.608249999999995</v>
      </c>
      <c r="AS54">
        <v>13.883799999999999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821.93658657674894</v>
      </c>
      <c r="DN54">
        <v>28.490019330155675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140.00494541634836</v>
      </c>
      <c r="L55">
        <v>4.3662087046756435</v>
      </c>
      <c r="M55">
        <v>63.000190359532716</v>
      </c>
      <c r="N55">
        <v>51.88146023125438</v>
      </c>
      <c r="O55">
        <v>73.286781692771086</v>
      </c>
      <c r="P55">
        <v>27.530925362049757</v>
      </c>
      <c r="Q55">
        <v>4.0029260869565224</v>
      </c>
      <c r="R55">
        <v>4.117467239051094</v>
      </c>
      <c r="S55">
        <v>3.0748091102362203</v>
      </c>
      <c r="T55">
        <v>0</v>
      </c>
      <c r="U55">
        <v>63.011051539259761</v>
      </c>
      <c r="V55">
        <v>1.0039967244701351</v>
      </c>
      <c r="W55">
        <v>6.0017428153921086</v>
      </c>
      <c r="X55">
        <v>15.002074960338446</v>
      </c>
      <c r="Y55">
        <v>0</v>
      </c>
      <c r="Z55">
        <v>2.8783097999999998</v>
      </c>
      <c r="AA55">
        <v>18.73843925080288</v>
      </c>
      <c r="AB55">
        <v>17.351255999999996</v>
      </c>
      <c r="AC55">
        <v>12.764903812156431</v>
      </c>
      <c r="AD55">
        <v>16.071540000000006</v>
      </c>
      <c r="AE55">
        <v>21.712782000000004</v>
      </c>
      <c r="AF55">
        <v>24.606000000000002</v>
      </c>
      <c r="AG55">
        <v>27.392491199999995</v>
      </c>
      <c r="AH55">
        <v>67.171079999999989</v>
      </c>
      <c r="AI55">
        <v>0</v>
      </c>
      <c r="AJ55">
        <v>0</v>
      </c>
      <c r="AK55">
        <v>22.351740000000003</v>
      </c>
      <c r="AL55">
        <v>62.416799999999988</v>
      </c>
      <c r="AM55">
        <v>6.9405023999999997</v>
      </c>
      <c r="AN55">
        <v>0</v>
      </c>
      <c r="AO55">
        <v>10.975607999999998</v>
      </c>
      <c r="AP55">
        <v>5.1762331568078528</v>
      </c>
      <c r="AQ55">
        <v>46.464880000000001</v>
      </c>
      <c r="AR55">
        <v>20.608249999999995</v>
      </c>
      <c r="AS55">
        <v>13.883799999999999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825.18652977245495</v>
      </c>
      <c r="DN55">
        <v>28.602666089648281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140.00494541634836</v>
      </c>
      <c r="L56">
        <v>4.8835477977720636</v>
      </c>
      <c r="M56">
        <v>63.000190359532716</v>
      </c>
      <c r="N56">
        <v>51.88146023125438</v>
      </c>
      <c r="O56">
        <v>73.286781692771086</v>
      </c>
      <c r="P56">
        <v>27.530925362049757</v>
      </c>
      <c r="Q56">
        <v>4.0029260869565224</v>
      </c>
      <c r="R56">
        <v>4.117467239051094</v>
      </c>
      <c r="S56">
        <v>3.0748091102362203</v>
      </c>
      <c r="T56">
        <v>0</v>
      </c>
      <c r="U56">
        <v>63.011051539259761</v>
      </c>
      <c r="V56">
        <v>1.0039967244701351</v>
      </c>
      <c r="W56">
        <v>6.0017428153921086</v>
      </c>
      <c r="X56">
        <v>15.002074960338446</v>
      </c>
      <c r="Y56">
        <v>0</v>
      </c>
      <c r="Z56">
        <v>2.8783097999999998</v>
      </c>
      <c r="AA56">
        <v>18.73843925080288</v>
      </c>
      <c r="AB56">
        <v>17.351255999999996</v>
      </c>
      <c r="AC56">
        <v>12.764903812156431</v>
      </c>
      <c r="AD56">
        <v>16.071540000000006</v>
      </c>
      <c r="AE56">
        <v>21.712782000000004</v>
      </c>
      <c r="AF56">
        <v>24.606000000000002</v>
      </c>
      <c r="AG56">
        <v>27.392491199999995</v>
      </c>
      <c r="AH56">
        <v>67.171079999999989</v>
      </c>
      <c r="AI56">
        <v>0</v>
      </c>
      <c r="AJ56">
        <v>0</v>
      </c>
      <c r="AK56">
        <v>22.351740000000003</v>
      </c>
      <c r="AL56">
        <v>62.416799999999988</v>
      </c>
      <c r="AM56">
        <v>6.9405023999999997</v>
      </c>
      <c r="AN56">
        <v>0</v>
      </c>
      <c r="AO56">
        <v>10.975607999999998</v>
      </c>
      <c r="AP56">
        <v>5.1762331568078528</v>
      </c>
      <c r="AQ56">
        <v>46.464880000000001</v>
      </c>
      <c r="AR56">
        <v>20.608249999999995</v>
      </c>
      <c r="AS56">
        <v>13.883799999999999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825.68653800659433</v>
      </c>
      <c r="DN56">
        <v>28.619996948605255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140.00494541634836</v>
      </c>
      <c r="L57">
        <v>5.7941415175117346</v>
      </c>
      <c r="M57">
        <v>63.000190359532716</v>
      </c>
      <c r="N57">
        <v>51.88146023125438</v>
      </c>
      <c r="O57">
        <v>73.286781692771086</v>
      </c>
      <c r="P57">
        <v>27.530925362049757</v>
      </c>
      <c r="Q57">
        <v>4.0029260869565224</v>
      </c>
      <c r="R57">
        <v>4.117467239051094</v>
      </c>
      <c r="S57">
        <v>3.0748091102362203</v>
      </c>
      <c r="T57">
        <v>0</v>
      </c>
      <c r="U57">
        <v>63.011051539259761</v>
      </c>
      <c r="V57">
        <v>1.0039967244701351</v>
      </c>
      <c r="W57">
        <v>6.0017428153921086</v>
      </c>
      <c r="X57">
        <v>15.002074960338446</v>
      </c>
      <c r="Y57">
        <v>0</v>
      </c>
      <c r="Z57">
        <v>2.8783097999999998</v>
      </c>
      <c r="AA57">
        <v>18.73843925080288</v>
      </c>
      <c r="AB57">
        <v>17.351255999999996</v>
      </c>
      <c r="AC57">
        <v>12.764903812156431</v>
      </c>
      <c r="AD57">
        <v>16.071540000000006</v>
      </c>
      <c r="AE57">
        <v>21.712782000000004</v>
      </c>
      <c r="AF57">
        <v>24.606000000000002</v>
      </c>
      <c r="AG57">
        <v>27.392491199999995</v>
      </c>
      <c r="AH57">
        <v>67.171079999999989</v>
      </c>
      <c r="AI57">
        <v>0</v>
      </c>
      <c r="AJ57">
        <v>0</v>
      </c>
      <c r="AK57">
        <v>22.351740000000003</v>
      </c>
      <c r="AL57">
        <v>62.416799999999988</v>
      </c>
      <c r="AM57">
        <v>6.9405023999999997</v>
      </c>
      <c r="AN57">
        <v>0</v>
      </c>
      <c r="AO57">
        <v>10.975607999999998</v>
      </c>
      <c r="AP57">
        <v>5.1762331568078528</v>
      </c>
      <c r="AQ57">
        <v>46.464880000000001</v>
      </c>
      <c r="AR57">
        <v>20.608249999999995</v>
      </c>
      <c r="AS57">
        <v>13.883799999999999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826.56662683672187</v>
      </c>
      <c r="DN57">
        <v>28.650501838217345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140.00494541634836</v>
      </c>
      <c r="L58">
        <v>6.9839443340597356</v>
      </c>
      <c r="M58">
        <v>63.000190359532716</v>
      </c>
      <c r="N58">
        <v>51.88146023125438</v>
      </c>
      <c r="O58">
        <v>73.286781692771086</v>
      </c>
      <c r="P58">
        <v>27.530925362049757</v>
      </c>
      <c r="Q58">
        <v>4.0029260869565224</v>
      </c>
      <c r="R58">
        <v>4.117467239051094</v>
      </c>
      <c r="S58">
        <v>3.0748091102362203</v>
      </c>
      <c r="T58">
        <v>0</v>
      </c>
      <c r="U58">
        <v>63.011051539259761</v>
      </c>
      <c r="V58">
        <v>1.0039967244701351</v>
      </c>
      <c r="W58">
        <v>6.0017428153921086</v>
      </c>
      <c r="X58">
        <v>15.002074960338446</v>
      </c>
      <c r="Y58">
        <v>0</v>
      </c>
      <c r="Z58">
        <v>2.8783097999999998</v>
      </c>
      <c r="AA58">
        <v>18.73843925080288</v>
      </c>
      <c r="AB58">
        <v>17.351255999999996</v>
      </c>
      <c r="AC58">
        <v>12.764903812156431</v>
      </c>
      <c r="AD58">
        <v>16.071540000000006</v>
      </c>
      <c r="AE58">
        <v>21.712782000000004</v>
      </c>
      <c r="AF58">
        <v>24.606000000000002</v>
      </c>
      <c r="AG58">
        <v>27.392491199999995</v>
      </c>
      <c r="AH58">
        <v>67.171079999999989</v>
      </c>
      <c r="AI58">
        <v>0</v>
      </c>
      <c r="AJ58">
        <v>0</v>
      </c>
      <c r="AK58">
        <v>22.351740000000003</v>
      </c>
      <c r="AL58">
        <v>62.416799999999988</v>
      </c>
      <c r="AM58">
        <v>6.9405023999999997</v>
      </c>
      <c r="AN58">
        <v>0</v>
      </c>
      <c r="AO58">
        <v>10.975607999999998</v>
      </c>
      <c r="AP58">
        <v>5.1762331568078528</v>
      </c>
      <c r="AQ58">
        <v>46.464880000000001</v>
      </c>
      <c r="AR58">
        <v>20.608249999999995</v>
      </c>
      <c r="AS58">
        <v>13.883799999999999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827.71657125890761</v>
      </c>
      <c r="DN58">
        <v>28.690360232579636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140.00494541634836</v>
      </c>
      <c r="L59">
        <v>7.7497599549454135</v>
      </c>
      <c r="M59">
        <v>63.000190359532716</v>
      </c>
      <c r="N59">
        <v>51.88146023125438</v>
      </c>
      <c r="O59">
        <v>73.286781692771086</v>
      </c>
      <c r="P59">
        <v>27.530925362049757</v>
      </c>
      <c r="Q59">
        <v>4.0029260869565224</v>
      </c>
      <c r="R59">
        <v>4.117467239051094</v>
      </c>
      <c r="S59">
        <v>3.0748091102362203</v>
      </c>
      <c r="T59">
        <v>0</v>
      </c>
      <c r="U59">
        <v>63.011051539259761</v>
      </c>
      <c r="V59">
        <v>6.2623685491723462</v>
      </c>
      <c r="W59">
        <v>15.003060212110844</v>
      </c>
      <c r="X59">
        <v>64.790600662572714</v>
      </c>
      <c r="Y59">
        <v>0</v>
      </c>
      <c r="Z59">
        <v>2.8783097999999998</v>
      </c>
      <c r="AA59">
        <v>18.73843925080288</v>
      </c>
      <c r="AB59">
        <v>17.351255999999996</v>
      </c>
      <c r="AC59">
        <v>12.764903812156431</v>
      </c>
      <c r="AD59">
        <v>16.071540000000006</v>
      </c>
      <c r="AE59">
        <v>21.712782000000004</v>
      </c>
      <c r="AF59">
        <v>24.606000000000002</v>
      </c>
      <c r="AG59">
        <v>27.392491199999995</v>
      </c>
      <c r="AH59">
        <v>67.171079999999989</v>
      </c>
      <c r="AI59">
        <v>0</v>
      </c>
      <c r="AJ59">
        <v>0</v>
      </c>
      <c r="AK59">
        <v>22.351740000000003</v>
      </c>
      <c r="AL59">
        <v>62.416799999999988</v>
      </c>
      <c r="AM59">
        <v>6.9405023999999997</v>
      </c>
      <c r="AN59">
        <v>0</v>
      </c>
      <c r="AO59">
        <v>10.975607999999998</v>
      </c>
      <c r="AP59">
        <v>5.1762331568078528</v>
      </c>
      <c r="AQ59">
        <v>46.464880000000001</v>
      </c>
      <c r="AR59">
        <v>20.608249999999995</v>
      </c>
      <c r="AS59">
        <v>13.883799999999999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890.35933162475226</v>
      </c>
      <c r="DN59">
        <v>30.861630411275897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190.00423992140944</v>
      </c>
      <c r="L60">
        <v>8.3291202246788387</v>
      </c>
      <c r="M60">
        <v>63.000190359532716</v>
      </c>
      <c r="N60">
        <v>51.88146023125438</v>
      </c>
      <c r="O60">
        <v>73.286781692771086</v>
      </c>
      <c r="P60">
        <v>27.530925362049757</v>
      </c>
      <c r="Q60">
        <v>4.0029260869565224</v>
      </c>
      <c r="R60">
        <v>18.61937042459736</v>
      </c>
      <c r="S60">
        <v>11.586611947104423</v>
      </c>
      <c r="T60">
        <v>0</v>
      </c>
      <c r="U60">
        <v>63.011051539259761</v>
      </c>
      <c r="V60">
        <v>6.2608932461873632</v>
      </c>
      <c r="W60">
        <v>15.003274134790528</v>
      </c>
      <c r="X60">
        <v>64.792231447709895</v>
      </c>
      <c r="Y60">
        <v>0</v>
      </c>
      <c r="Z60">
        <v>2.8783097999999998</v>
      </c>
      <c r="AA60">
        <v>18.73843925080288</v>
      </c>
      <c r="AB60">
        <v>17.351255999999996</v>
      </c>
      <c r="AC60">
        <v>12.764903812156431</v>
      </c>
      <c r="AD60">
        <v>16.071540000000006</v>
      </c>
      <c r="AE60">
        <v>21.712782000000004</v>
      </c>
      <c r="AF60">
        <v>24.606000000000002</v>
      </c>
      <c r="AG60">
        <v>27.392491199999995</v>
      </c>
      <c r="AH60">
        <v>67.171079999999989</v>
      </c>
      <c r="AI60">
        <v>0</v>
      </c>
      <c r="AJ60">
        <v>0</v>
      </c>
      <c r="AK60">
        <v>22.351740000000003</v>
      </c>
      <c r="AL60">
        <v>62.416799999999988</v>
      </c>
      <c r="AM60">
        <v>6.9405023999999997</v>
      </c>
      <c r="AN60">
        <v>0</v>
      </c>
      <c r="AO60">
        <v>10.975607999999998</v>
      </c>
      <c r="AP60">
        <v>5.1762331568078528</v>
      </c>
      <c r="AQ60">
        <v>46.464880000000001</v>
      </c>
      <c r="AR60">
        <v>20.608249999999995</v>
      </c>
      <c r="AS60">
        <v>13.883799999999999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961.48670589203948</v>
      </c>
      <c r="DN60">
        <v>33.326986346029543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240.00252439385525</v>
      </c>
      <c r="L61">
        <v>3.0005067498254143</v>
      </c>
      <c r="M61">
        <v>63.000190359532716</v>
      </c>
      <c r="N61">
        <v>51.88146023125438</v>
      </c>
      <c r="O61">
        <v>73.286781692771086</v>
      </c>
      <c r="P61">
        <v>27.530925362049757</v>
      </c>
      <c r="Q61">
        <v>4.0029260869565224</v>
      </c>
      <c r="R61">
        <v>18.61937042459736</v>
      </c>
      <c r="S61">
        <v>11.586611947104423</v>
      </c>
      <c r="T61">
        <v>0</v>
      </c>
      <c r="U61">
        <v>63.011051539259761</v>
      </c>
      <c r="V61">
        <v>6.2608932461873632</v>
      </c>
      <c r="W61">
        <v>15.003274134790528</v>
      </c>
      <c r="X61">
        <v>64.792231447709895</v>
      </c>
      <c r="Y61">
        <v>0</v>
      </c>
      <c r="Z61">
        <v>2.8783097999999998</v>
      </c>
      <c r="AA61">
        <v>18.73843925080288</v>
      </c>
      <c r="AB61">
        <v>17.351255999999996</v>
      </c>
      <c r="AC61">
        <v>12.764903812156431</v>
      </c>
      <c r="AD61">
        <v>16.071540000000006</v>
      </c>
      <c r="AE61">
        <v>21.712782000000004</v>
      </c>
      <c r="AF61">
        <v>24.606000000000002</v>
      </c>
      <c r="AG61">
        <v>27.392491199999995</v>
      </c>
      <c r="AH61">
        <v>67.171079999999989</v>
      </c>
      <c r="AI61">
        <v>0</v>
      </c>
      <c r="AJ61">
        <v>0</v>
      </c>
      <c r="AK61">
        <v>22.351740000000003</v>
      </c>
      <c r="AL61">
        <v>62.416799999999988</v>
      </c>
      <c r="AM61">
        <v>6.9405023999999997</v>
      </c>
      <c r="AN61">
        <v>0</v>
      </c>
      <c r="AO61">
        <v>10.975607999999998</v>
      </c>
      <c r="AP61">
        <v>5.1762331568078528</v>
      </c>
      <c r="AQ61">
        <v>46.464880000000001</v>
      </c>
      <c r="AR61">
        <v>20.608249999999995</v>
      </c>
      <c r="AS61">
        <v>13.883799999999999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1004.6599429380037</v>
      </c>
      <c r="DN61">
        <v>34.823420297657734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255.00434312160326</v>
      </c>
      <c r="L62">
        <v>3.0005067498254143</v>
      </c>
      <c r="M62">
        <v>63.000190359532716</v>
      </c>
      <c r="N62">
        <v>51.88146023125438</v>
      </c>
      <c r="O62">
        <v>73.286781692771086</v>
      </c>
      <c r="P62">
        <v>27.530925362049757</v>
      </c>
      <c r="Q62">
        <v>4.0029260869565224</v>
      </c>
      <c r="R62">
        <v>18.61937042459736</v>
      </c>
      <c r="S62">
        <v>11.586611947104423</v>
      </c>
      <c r="T62">
        <v>0</v>
      </c>
      <c r="U62">
        <v>63.011051539259761</v>
      </c>
      <c r="V62">
        <v>6.2608932461873632</v>
      </c>
      <c r="W62">
        <v>15.003274134790528</v>
      </c>
      <c r="X62">
        <v>64.792231447709895</v>
      </c>
      <c r="Y62">
        <v>0</v>
      </c>
      <c r="Z62">
        <v>2.8783097999999998</v>
      </c>
      <c r="AA62">
        <v>18.73843925080288</v>
      </c>
      <c r="AB62">
        <v>17.351255999999996</v>
      </c>
      <c r="AC62">
        <v>12.764903812156431</v>
      </c>
      <c r="AD62">
        <v>16.071540000000006</v>
      </c>
      <c r="AE62">
        <v>21.712782000000004</v>
      </c>
      <c r="AF62">
        <v>24.606000000000002</v>
      </c>
      <c r="AG62">
        <v>27.392491199999995</v>
      </c>
      <c r="AH62">
        <v>67.171079999999989</v>
      </c>
      <c r="AI62">
        <v>0</v>
      </c>
      <c r="AJ62">
        <v>0</v>
      </c>
      <c r="AK62">
        <v>22.351740000000003</v>
      </c>
      <c r="AL62">
        <v>62.416799999999988</v>
      </c>
      <c r="AM62">
        <v>6.9405023999999997</v>
      </c>
      <c r="AN62">
        <v>0</v>
      </c>
      <c r="AO62">
        <v>10.975607999999998</v>
      </c>
      <c r="AP62">
        <v>5.1762331568078528</v>
      </c>
      <c r="AQ62">
        <v>46.464880000000001</v>
      </c>
      <c r="AR62">
        <v>20.608249999999995</v>
      </c>
      <c r="AS62">
        <v>13.883799999999999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1019.1592007287104</v>
      </c>
      <c r="DN62">
        <v>35.325981234699142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255.00434312160326</v>
      </c>
      <c r="L63">
        <v>3.0004912466588007</v>
      </c>
      <c r="M63">
        <v>63.000190359532716</v>
      </c>
      <c r="N63">
        <v>51.88146023125438</v>
      </c>
      <c r="O63">
        <v>73.286781692771086</v>
      </c>
      <c r="P63">
        <v>27.530925362049757</v>
      </c>
      <c r="Q63">
        <v>4.0029260869565224</v>
      </c>
      <c r="R63">
        <v>18.61937042459736</v>
      </c>
      <c r="S63">
        <v>11.586611947104423</v>
      </c>
      <c r="T63">
        <v>0</v>
      </c>
      <c r="U63">
        <v>63.011051539259761</v>
      </c>
      <c r="V63">
        <v>6.2608932461873632</v>
      </c>
      <c r="W63">
        <v>15.003274134790528</v>
      </c>
      <c r="X63">
        <v>64.792231447709895</v>
      </c>
      <c r="Y63">
        <v>0</v>
      </c>
      <c r="Z63">
        <v>2.8783097999999998</v>
      </c>
      <c r="AA63">
        <v>18.73843925080288</v>
      </c>
      <c r="AB63">
        <v>17.351255999999996</v>
      </c>
      <c r="AC63">
        <v>12.764903812156431</v>
      </c>
      <c r="AD63">
        <v>16.071540000000006</v>
      </c>
      <c r="AE63">
        <v>21.712782000000004</v>
      </c>
      <c r="AF63">
        <v>24.606000000000002</v>
      </c>
      <c r="AG63">
        <v>27.392491199999995</v>
      </c>
      <c r="AH63">
        <v>67.171079999999989</v>
      </c>
      <c r="AI63">
        <v>0</v>
      </c>
      <c r="AJ63">
        <v>0</v>
      </c>
      <c r="AK63">
        <v>22.351740000000003</v>
      </c>
      <c r="AL63">
        <v>62.416799999999988</v>
      </c>
      <c r="AM63">
        <v>6.9405023999999997</v>
      </c>
      <c r="AN63">
        <v>0</v>
      </c>
      <c r="AO63">
        <v>10.975607999999998</v>
      </c>
      <c r="AP63">
        <v>5.1762331568078528</v>
      </c>
      <c r="AQ63">
        <v>46.464880000000001</v>
      </c>
      <c r="AR63">
        <v>20.608249999999995</v>
      </c>
      <c r="AS63">
        <v>13.883799999999999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1019.159185742316</v>
      </c>
      <c r="DN63">
        <v>35.325980717926925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255.00434312160326</v>
      </c>
      <c r="L64">
        <v>3.0004912466588007</v>
      </c>
      <c r="M64">
        <v>63.000190359532716</v>
      </c>
      <c r="N64">
        <v>51.88146023125438</v>
      </c>
      <c r="O64">
        <v>73.286781692771086</v>
      </c>
      <c r="P64">
        <v>27.530925362049757</v>
      </c>
      <c r="Q64">
        <v>4.0029260869565224</v>
      </c>
      <c r="R64">
        <v>18.61937042459736</v>
      </c>
      <c r="S64">
        <v>11.586611947104423</v>
      </c>
      <c r="T64">
        <v>0</v>
      </c>
      <c r="U64">
        <v>63.011051539259761</v>
      </c>
      <c r="V64">
        <v>6.2608932461873632</v>
      </c>
      <c r="W64">
        <v>15.003274134790528</v>
      </c>
      <c r="X64">
        <v>64.792231447709895</v>
      </c>
      <c r="Y64">
        <v>0</v>
      </c>
      <c r="Z64">
        <v>2.8783097999999998</v>
      </c>
      <c r="AA64">
        <v>18.73843925080288</v>
      </c>
      <c r="AB64">
        <v>17.351255999999996</v>
      </c>
      <c r="AC64">
        <v>12.764903812156431</v>
      </c>
      <c r="AD64">
        <v>16.071540000000006</v>
      </c>
      <c r="AE64">
        <v>21.712782000000004</v>
      </c>
      <c r="AF64">
        <v>24.606000000000002</v>
      </c>
      <c r="AG64">
        <v>27.392491199999995</v>
      </c>
      <c r="AH64">
        <v>67.171079999999989</v>
      </c>
      <c r="AI64">
        <v>0</v>
      </c>
      <c r="AJ64">
        <v>0</v>
      </c>
      <c r="AK64">
        <v>22.351740000000003</v>
      </c>
      <c r="AL64">
        <v>62.416799999999988</v>
      </c>
      <c r="AM64">
        <v>6.9405023999999997</v>
      </c>
      <c r="AN64">
        <v>0</v>
      </c>
      <c r="AO64">
        <v>10.975607999999998</v>
      </c>
      <c r="AP64">
        <v>5.1762331568078528</v>
      </c>
      <c r="AQ64">
        <v>46.464880000000001</v>
      </c>
      <c r="AR64">
        <v>20.608249999999995</v>
      </c>
      <c r="AS64">
        <v>13.883799999999999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1019.159185742316</v>
      </c>
      <c r="DN64">
        <v>35.325980717926925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0.48720419626168227</v>
      </c>
      <c r="H65">
        <v>0</v>
      </c>
      <c r="I65">
        <v>0</v>
      </c>
      <c r="J65">
        <v>0</v>
      </c>
      <c r="K65">
        <v>255.00434312160326</v>
      </c>
      <c r="L65">
        <v>3.0004912466588007</v>
      </c>
      <c r="M65">
        <v>63.000190359532716</v>
      </c>
      <c r="N65">
        <v>51.88146023125438</v>
      </c>
      <c r="O65">
        <v>73.286781692771086</v>
      </c>
      <c r="P65">
        <v>27.530925362049757</v>
      </c>
      <c r="Q65">
        <v>4.0029260869565224</v>
      </c>
      <c r="R65">
        <v>18.61937042459736</v>
      </c>
      <c r="S65">
        <v>11.586611947104423</v>
      </c>
      <c r="T65">
        <v>0</v>
      </c>
      <c r="U65">
        <v>63.011051539259761</v>
      </c>
      <c r="V65">
        <v>6.2608932461873632</v>
      </c>
      <c r="W65">
        <v>15.003274134790528</v>
      </c>
      <c r="X65">
        <v>64.792231447709895</v>
      </c>
      <c r="Y65">
        <v>0</v>
      </c>
      <c r="Z65">
        <v>2.8783097999999998</v>
      </c>
      <c r="AA65">
        <v>18.73843925080288</v>
      </c>
      <c r="AB65">
        <v>17.351255999999996</v>
      </c>
      <c r="AC65">
        <v>12.764903812156431</v>
      </c>
      <c r="AD65">
        <v>16.071540000000006</v>
      </c>
      <c r="AE65">
        <v>21.712782000000004</v>
      </c>
      <c r="AF65">
        <v>24.606000000000002</v>
      </c>
      <c r="AG65">
        <v>27.392491199999995</v>
      </c>
      <c r="AH65">
        <v>67.171079999999989</v>
      </c>
      <c r="AI65">
        <v>0</v>
      </c>
      <c r="AJ65">
        <v>0</v>
      </c>
      <c r="AK65">
        <v>22.351740000000003</v>
      </c>
      <c r="AL65">
        <v>62.416799999999988</v>
      </c>
      <c r="AM65">
        <v>6.9405023999999997</v>
      </c>
      <c r="AN65">
        <v>0</v>
      </c>
      <c r="AO65">
        <v>10.975607999999998</v>
      </c>
      <c r="AP65">
        <v>5.1762331568078528</v>
      </c>
      <c r="AQ65">
        <v>46.464880000000001</v>
      </c>
      <c r="AR65">
        <v>20.608249999999995</v>
      </c>
      <c r="AS65">
        <v>13.883799999999999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1019.6300686395123</v>
      </c>
      <c r="DN65">
        <v>35.342302016992349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255.00434312160326</v>
      </c>
      <c r="L66">
        <v>3.0004912466588007</v>
      </c>
      <c r="M66">
        <v>63.000190359532716</v>
      </c>
      <c r="N66">
        <v>51.88146023125438</v>
      </c>
      <c r="O66">
        <v>73.286781692771086</v>
      </c>
      <c r="P66">
        <v>27.530925362049757</v>
      </c>
      <c r="Q66">
        <v>4.0029260869565224</v>
      </c>
      <c r="R66">
        <v>18.61937042459736</v>
      </c>
      <c r="S66">
        <v>11.586611947104423</v>
      </c>
      <c r="T66">
        <v>0</v>
      </c>
      <c r="U66">
        <v>63.011051539259761</v>
      </c>
      <c r="V66">
        <v>6.2608932461873632</v>
      </c>
      <c r="W66">
        <v>15.003274134790528</v>
      </c>
      <c r="X66">
        <v>64.792231447709895</v>
      </c>
      <c r="Y66">
        <v>0</v>
      </c>
      <c r="Z66">
        <v>2.8783097999999998</v>
      </c>
      <c r="AA66">
        <v>18.73843925080288</v>
      </c>
      <c r="AB66">
        <v>17.351255999999996</v>
      </c>
      <c r="AC66">
        <v>12.764903812156431</v>
      </c>
      <c r="AD66">
        <v>16.071540000000006</v>
      </c>
      <c r="AE66">
        <v>21.712782000000004</v>
      </c>
      <c r="AF66">
        <v>24.606000000000002</v>
      </c>
      <c r="AG66">
        <v>27.392491199999995</v>
      </c>
      <c r="AH66">
        <v>67.171079999999989</v>
      </c>
      <c r="AI66">
        <v>0</v>
      </c>
      <c r="AJ66">
        <v>0</v>
      </c>
      <c r="AK66">
        <v>22.351740000000003</v>
      </c>
      <c r="AL66">
        <v>62.416799999999988</v>
      </c>
      <c r="AM66">
        <v>6.9405023999999997</v>
      </c>
      <c r="AN66">
        <v>0</v>
      </c>
      <c r="AO66">
        <v>10.975607999999998</v>
      </c>
      <c r="AP66">
        <v>5.1762331568078528</v>
      </c>
      <c r="AQ66">
        <v>46.464880000000001</v>
      </c>
      <c r="AR66">
        <v>20.608249999999995</v>
      </c>
      <c r="AS66">
        <v>13.883799999999999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1019.159185742316</v>
      </c>
      <c r="DN66">
        <v>35.325980717926925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255.00434312160326</v>
      </c>
      <c r="L67">
        <v>3.0004912466588007</v>
      </c>
      <c r="M67">
        <v>63.000190359532716</v>
      </c>
      <c r="N67">
        <v>51.88146023125438</v>
      </c>
      <c r="O67">
        <v>73.286781692771086</v>
      </c>
      <c r="P67">
        <v>27.530925362049757</v>
      </c>
      <c r="Q67">
        <v>4.0029260869565224</v>
      </c>
      <c r="R67">
        <v>18.616605478678338</v>
      </c>
      <c r="S67">
        <v>11.586611947104423</v>
      </c>
      <c r="T67">
        <v>0</v>
      </c>
      <c r="U67">
        <v>63.011051539259761</v>
      </c>
      <c r="V67">
        <v>6.2608932461873632</v>
      </c>
      <c r="W67">
        <v>13.327923627684966</v>
      </c>
      <c r="X67">
        <v>64.792231447709895</v>
      </c>
      <c r="Y67">
        <v>0</v>
      </c>
      <c r="Z67">
        <v>2.8783097999999998</v>
      </c>
      <c r="AA67">
        <v>18.73843925080288</v>
      </c>
      <c r="AB67">
        <v>17.351255999999996</v>
      </c>
      <c r="AC67">
        <v>12.764903812156431</v>
      </c>
      <c r="AD67">
        <v>16.071540000000006</v>
      </c>
      <c r="AE67">
        <v>21.712782000000004</v>
      </c>
      <c r="AF67">
        <v>24.606000000000002</v>
      </c>
      <c r="AG67">
        <v>27.392491199999995</v>
      </c>
      <c r="AH67">
        <v>67.171079999999989</v>
      </c>
      <c r="AI67">
        <v>0</v>
      </c>
      <c r="AJ67">
        <v>0</v>
      </c>
      <c r="AK67">
        <v>22.351740000000003</v>
      </c>
      <c r="AL67">
        <v>62.416799999999988</v>
      </c>
      <c r="AM67">
        <v>6.9405023999999997</v>
      </c>
      <c r="AN67">
        <v>0</v>
      </c>
      <c r="AO67">
        <v>10.975607999999998</v>
      </c>
      <c r="AP67">
        <v>5.1762331568078528</v>
      </c>
      <c r="AQ67">
        <v>46.464880000000001</v>
      </c>
      <c r="AR67">
        <v>20.608249999999995</v>
      </c>
      <c r="AS67">
        <v>14.23828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1017.8798926038664</v>
      </c>
      <c r="DN67">
        <v>35.281638403351792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255.00434312160326</v>
      </c>
      <c r="L68">
        <v>3.0004912466588007</v>
      </c>
      <c r="M68">
        <v>63.000190359532716</v>
      </c>
      <c r="N68">
        <v>51.88146023125438</v>
      </c>
      <c r="O68">
        <v>73.286781692771086</v>
      </c>
      <c r="P68">
        <v>27.530925362049757</v>
      </c>
      <c r="Q68">
        <v>4.0029260869565224</v>
      </c>
      <c r="R68">
        <v>18.616605478678338</v>
      </c>
      <c r="S68">
        <v>11.586611947104423</v>
      </c>
      <c r="T68">
        <v>0</v>
      </c>
      <c r="U68">
        <v>63.011051539259761</v>
      </c>
      <c r="V68">
        <v>6.2608932461873632</v>
      </c>
      <c r="W68">
        <v>14.130413504823149</v>
      </c>
      <c r="X68">
        <v>64.792231447709895</v>
      </c>
      <c r="Y68">
        <v>0</v>
      </c>
      <c r="Z68">
        <v>2.8783097999999998</v>
      </c>
      <c r="AA68">
        <v>18.73843925080288</v>
      </c>
      <c r="AB68">
        <v>17.351255999999996</v>
      </c>
      <c r="AC68">
        <v>12.764903812156431</v>
      </c>
      <c r="AD68">
        <v>16.071540000000006</v>
      </c>
      <c r="AE68">
        <v>21.712782000000004</v>
      </c>
      <c r="AF68">
        <v>24.606000000000002</v>
      </c>
      <c r="AG68">
        <v>27.392491199999995</v>
      </c>
      <c r="AH68">
        <v>67.171079999999989</v>
      </c>
      <c r="AI68">
        <v>1.3977499999999998</v>
      </c>
      <c r="AJ68">
        <v>0</v>
      </c>
      <c r="AK68">
        <v>22.351740000000003</v>
      </c>
      <c r="AL68">
        <v>62.416799999999988</v>
      </c>
      <c r="AM68">
        <v>6.9405023999999997</v>
      </c>
      <c r="AN68">
        <v>0</v>
      </c>
      <c r="AO68">
        <v>10.975607999999998</v>
      </c>
      <c r="AP68">
        <v>5.1762331568078528</v>
      </c>
      <c r="AQ68">
        <v>46.464880000000001</v>
      </c>
      <c r="AR68">
        <v>20.608249999999995</v>
      </c>
      <c r="AS68">
        <v>14.23828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1020.0064245549351</v>
      </c>
      <c r="DN68">
        <v>35.355346329421451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0.58538824615384621</v>
      </c>
      <c r="K69">
        <v>263.84147493403691</v>
      </c>
      <c r="L69">
        <v>3.0004912466588007</v>
      </c>
      <c r="M69">
        <v>63.000190359532716</v>
      </c>
      <c r="N69">
        <v>51.88146023125438</v>
      </c>
      <c r="O69">
        <v>73.286781692771086</v>
      </c>
      <c r="P69">
        <v>27.530925362049757</v>
      </c>
      <c r="Q69">
        <v>4.0029260869565224</v>
      </c>
      <c r="R69">
        <v>18.616605478678338</v>
      </c>
      <c r="S69">
        <v>11.586611947104423</v>
      </c>
      <c r="T69">
        <v>0</v>
      </c>
      <c r="U69">
        <v>63.011744966442947</v>
      </c>
      <c r="V69">
        <v>6.2608932461873632</v>
      </c>
      <c r="W69">
        <v>14.130018199356913</v>
      </c>
      <c r="X69">
        <v>64.792231447709895</v>
      </c>
      <c r="Y69">
        <v>0</v>
      </c>
      <c r="Z69">
        <v>2.8783097999999998</v>
      </c>
      <c r="AA69">
        <v>18.73843925080288</v>
      </c>
      <c r="AB69">
        <v>17.351255999999996</v>
      </c>
      <c r="AC69">
        <v>12.764903812156431</v>
      </c>
      <c r="AD69">
        <v>12.01014</v>
      </c>
      <c r="AE69">
        <v>21.712782000000004</v>
      </c>
      <c r="AF69">
        <v>24.606000000000002</v>
      </c>
      <c r="AG69">
        <v>27.392491199999995</v>
      </c>
      <c r="AH69">
        <v>67.171079999999989</v>
      </c>
      <c r="AI69">
        <v>6.7091999999999983</v>
      </c>
      <c r="AJ69">
        <v>0</v>
      </c>
      <c r="AK69">
        <v>22.351740000000003</v>
      </c>
      <c r="AL69">
        <v>62.416799999999988</v>
      </c>
      <c r="AM69">
        <v>6.9405023999999997</v>
      </c>
      <c r="AN69">
        <v>0</v>
      </c>
      <c r="AO69">
        <v>10.975607999999998</v>
      </c>
      <c r="AP69">
        <v>5.1762331568078528</v>
      </c>
      <c r="AQ69">
        <v>46.464880000000001</v>
      </c>
      <c r="AR69">
        <v>20.608249999999995</v>
      </c>
      <c r="AS69">
        <v>14.23828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1030.3217513778711</v>
      </c>
      <c r="DN69">
        <v>35.712887686789827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277.02373622218551</v>
      </c>
      <c r="L70">
        <v>3.0004912466588007</v>
      </c>
      <c r="M70">
        <v>63.000190359532716</v>
      </c>
      <c r="N70">
        <v>51.88146023125438</v>
      </c>
      <c r="O70">
        <v>73.286781692771086</v>
      </c>
      <c r="P70">
        <v>27.530925362049757</v>
      </c>
      <c r="Q70">
        <v>4.0029260869565224</v>
      </c>
      <c r="R70">
        <v>18.616605478678338</v>
      </c>
      <c r="S70">
        <v>11.586611947104423</v>
      </c>
      <c r="T70">
        <v>0</v>
      </c>
      <c r="U70">
        <v>63.011744966442947</v>
      </c>
      <c r="V70">
        <v>6.2608932461873632</v>
      </c>
      <c r="W70">
        <v>14.130018199356913</v>
      </c>
      <c r="X70">
        <v>64.792231447709895</v>
      </c>
      <c r="Y70">
        <v>0</v>
      </c>
      <c r="Z70">
        <v>2.8783097999999998</v>
      </c>
      <c r="AA70">
        <v>18.73843925080288</v>
      </c>
      <c r="AB70">
        <v>11.567503999999998</v>
      </c>
      <c r="AC70">
        <v>12.764903812156431</v>
      </c>
      <c r="AD70">
        <v>12.01014</v>
      </c>
      <c r="AE70">
        <v>21.712782000000004</v>
      </c>
      <c r="AF70">
        <v>24.606000000000002</v>
      </c>
      <c r="AG70">
        <v>27.392491199999995</v>
      </c>
      <c r="AH70">
        <v>67.171079999999989</v>
      </c>
      <c r="AI70">
        <v>6.7091999999999983</v>
      </c>
      <c r="AJ70">
        <v>0</v>
      </c>
      <c r="AK70">
        <v>22.351740000000003</v>
      </c>
      <c r="AL70">
        <v>62.416799999999988</v>
      </c>
      <c r="AM70">
        <v>6.9405023999999997</v>
      </c>
      <c r="AN70">
        <v>0</v>
      </c>
      <c r="AO70">
        <v>10.975607999999998</v>
      </c>
      <c r="AP70">
        <v>5.1762331568078528</v>
      </c>
      <c r="AQ70">
        <v>46.464880000000001</v>
      </c>
      <c r="AR70">
        <v>20.608249999999995</v>
      </c>
      <c r="AS70">
        <v>14.23828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1036.9066325991253</v>
      </c>
      <c r="DN70">
        <v>35.941127507530311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330.00383110171805</v>
      </c>
      <c r="L71">
        <v>9.5706743657393236</v>
      </c>
      <c r="M71">
        <v>63.000190359532716</v>
      </c>
      <c r="N71">
        <v>51.88146023125438</v>
      </c>
      <c r="O71">
        <v>73.286781692771086</v>
      </c>
      <c r="P71">
        <v>27.530925362049757</v>
      </c>
      <c r="Q71">
        <v>8.7820871559633051</v>
      </c>
      <c r="R71">
        <v>18.61937042459736</v>
      </c>
      <c r="S71">
        <v>11.586611947104423</v>
      </c>
      <c r="T71">
        <v>0</v>
      </c>
      <c r="U71">
        <v>63.011744966442947</v>
      </c>
      <c r="V71">
        <v>6.2608932461873632</v>
      </c>
      <c r="W71">
        <v>14.130018199356913</v>
      </c>
      <c r="X71">
        <v>64.792231447709895</v>
      </c>
      <c r="Y71">
        <v>0</v>
      </c>
      <c r="Z71">
        <v>2.8783097999999998</v>
      </c>
      <c r="AA71">
        <v>18.73843925080288</v>
      </c>
      <c r="AB71">
        <v>11.567503999999998</v>
      </c>
      <c r="AC71">
        <v>12.764903812156431</v>
      </c>
      <c r="AD71">
        <v>12.01014</v>
      </c>
      <c r="AE71">
        <v>14.425599999999998</v>
      </c>
      <c r="AF71">
        <v>24.606000000000002</v>
      </c>
      <c r="AG71">
        <v>27.392491199999995</v>
      </c>
      <c r="AH71">
        <v>67.171079999999989</v>
      </c>
      <c r="AI71">
        <v>6.7091999999999983</v>
      </c>
      <c r="AJ71">
        <v>0</v>
      </c>
      <c r="AK71">
        <v>22.351740000000003</v>
      </c>
      <c r="AL71">
        <v>62.416799999999988</v>
      </c>
      <c r="AM71">
        <v>6.9405023999999997</v>
      </c>
      <c r="AN71">
        <v>0</v>
      </c>
      <c r="AO71">
        <v>10.975607999999998</v>
      </c>
      <c r="AP71">
        <v>5.1762331568078528</v>
      </c>
      <c r="AQ71">
        <v>46.464880000000001</v>
      </c>
      <c r="AR71">
        <v>22.790299999999998</v>
      </c>
      <c r="AS71">
        <v>13.883799999999999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1093.8069930263869</v>
      </c>
      <c r="DN71">
        <v>37.913359093807699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347.00375800903089</v>
      </c>
      <c r="L72">
        <v>9.5706743657393236</v>
      </c>
      <c r="M72">
        <v>63.000190359532716</v>
      </c>
      <c r="N72">
        <v>51.88146023125438</v>
      </c>
      <c r="O72">
        <v>73.286781692771086</v>
      </c>
      <c r="P72">
        <v>27.530925362049757</v>
      </c>
      <c r="Q72">
        <v>8.7820871559633051</v>
      </c>
      <c r="R72">
        <v>18.61937042459736</v>
      </c>
      <c r="S72">
        <v>11.586611947104423</v>
      </c>
      <c r="T72">
        <v>0</v>
      </c>
      <c r="U72">
        <v>63.011744966442947</v>
      </c>
      <c r="V72">
        <v>6.2608932461873632</v>
      </c>
      <c r="W72">
        <v>14.130018199356913</v>
      </c>
      <c r="X72">
        <v>64.792231447709895</v>
      </c>
      <c r="Y72">
        <v>0</v>
      </c>
      <c r="Z72">
        <v>2.8783097999999998</v>
      </c>
      <c r="AA72">
        <v>18.73843925080288</v>
      </c>
      <c r="AB72">
        <v>11.567503999999998</v>
      </c>
      <c r="AC72">
        <v>12.764903812156431</v>
      </c>
      <c r="AD72">
        <v>12.01014</v>
      </c>
      <c r="AE72">
        <v>14.425599999999998</v>
      </c>
      <c r="AF72">
        <v>24.606000000000002</v>
      </c>
      <c r="AG72">
        <v>27.392491199999995</v>
      </c>
      <c r="AH72">
        <v>67.171079999999989</v>
      </c>
      <c r="AI72">
        <v>6.7091999999999983</v>
      </c>
      <c r="AJ72">
        <v>0</v>
      </c>
      <c r="AK72">
        <v>22.351740000000003</v>
      </c>
      <c r="AL72">
        <v>62.416799999999988</v>
      </c>
      <c r="AM72">
        <v>6.9405023999999997</v>
      </c>
      <c r="AN72">
        <v>0</v>
      </c>
      <c r="AO72">
        <v>10.975607999999998</v>
      </c>
      <c r="AP72">
        <v>5.1762331568078528</v>
      </c>
      <c r="AQ72">
        <v>46.464880000000001</v>
      </c>
      <c r="AR72">
        <v>22.790299999999998</v>
      </c>
      <c r="AS72">
        <v>13.883799999999999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1110.2374223848176</v>
      </c>
      <c r="DN72">
        <v>38.482856642689754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363.00325725181267</v>
      </c>
      <c r="L73">
        <v>9.5706743657393236</v>
      </c>
      <c r="M73">
        <v>63.000190359532716</v>
      </c>
      <c r="N73">
        <v>51.88146023125438</v>
      </c>
      <c r="O73">
        <v>73.286781692771086</v>
      </c>
      <c r="P73">
        <v>27.530925362049757</v>
      </c>
      <c r="Q73">
        <v>8.7820871559633051</v>
      </c>
      <c r="R73">
        <v>18.61937042459736</v>
      </c>
      <c r="S73">
        <v>11.586611947104423</v>
      </c>
      <c r="T73">
        <v>0</v>
      </c>
      <c r="U73">
        <v>63.011744966442947</v>
      </c>
      <c r="V73">
        <v>6.2608932461873632</v>
      </c>
      <c r="W73">
        <v>14.130018199356913</v>
      </c>
      <c r="X73">
        <v>64.792231447709895</v>
      </c>
      <c r="Y73">
        <v>0</v>
      </c>
      <c r="Z73">
        <v>2.8783097999999998</v>
      </c>
      <c r="AA73">
        <v>18.73843925080288</v>
      </c>
      <c r="AB73">
        <v>17.351255999999996</v>
      </c>
      <c r="AC73">
        <v>12.764903812156431</v>
      </c>
      <c r="AD73">
        <v>12.01014</v>
      </c>
      <c r="AE73">
        <v>14.425599999999998</v>
      </c>
      <c r="AF73">
        <v>24.606000000000002</v>
      </c>
      <c r="AG73">
        <v>27.392491199999995</v>
      </c>
      <c r="AH73">
        <v>67.171079999999989</v>
      </c>
      <c r="AI73">
        <v>1.1181999999999996</v>
      </c>
      <c r="AJ73">
        <v>0</v>
      </c>
      <c r="AK73">
        <v>22.351740000000003</v>
      </c>
      <c r="AL73">
        <v>62.416799999999988</v>
      </c>
      <c r="AM73">
        <v>6.9405023999999997</v>
      </c>
      <c r="AN73">
        <v>0</v>
      </c>
      <c r="AO73">
        <v>12.266855999999997</v>
      </c>
      <c r="AP73">
        <v>5.1762331568078528</v>
      </c>
      <c r="AQ73">
        <v>46.464880000000001</v>
      </c>
      <c r="AR73">
        <v>20.608249999999995</v>
      </c>
      <c r="AS73">
        <v>13.883799999999999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1125.0262732294559</v>
      </c>
      <c r="DN73">
        <v>38.995455040833377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380.00321249337384</v>
      </c>
      <c r="L74">
        <v>9.5706743657393236</v>
      </c>
      <c r="M74">
        <v>63.000190359532716</v>
      </c>
      <c r="N74">
        <v>51.88146023125438</v>
      </c>
      <c r="O74">
        <v>73.286781692771086</v>
      </c>
      <c r="P74">
        <v>27.530925362049757</v>
      </c>
      <c r="Q74">
        <v>8.7820871559633051</v>
      </c>
      <c r="R74">
        <v>18.61937042459736</v>
      </c>
      <c r="S74">
        <v>11.586611947104423</v>
      </c>
      <c r="T74">
        <v>0</v>
      </c>
      <c r="U74">
        <v>63.011744966442947</v>
      </c>
      <c r="V74">
        <v>6.2608932461873632</v>
      </c>
      <c r="W74">
        <v>14.130018199356913</v>
      </c>
      <c r="X74">
        <v>64.792231447709895</v>
      </c>
      <c r="Y74">
        <v>0</v>
      </c>
      <c r="Z74">
        <v>2.8783097999999998</v>
      </c>
      <c r="AA74">
        <v>18.73843925080288</v>
      </c>
      <c r="AB74">
        <v>17.351255999999996</v>
      </c>
      <c r="AC74">
        <v>12.764903812156431</v>
      </c>
      <c r="AD74">
        <v>16.071540000000006</v>
      </c>
      <c r="AE74">
        <v>14.425599999999998</v>
      </c>
      <c r="AF74">
        <v>24.606000000000002</v>
      </c>
      <c r="AG74">
        <v>27.392491199999995</v>
      </c>
      <c r="AH74">
        <v>67.171079999999989</v>
      </c>
      <c r="AI74">
        <v>1.1181999999999996</v>
      </c>
      <c r="AJ74">
        <v>0</v>
      </c>
      <c r="AK74">
        <v>22.351740000000003</v>
      </c>
      <c r="AL74">
        <v>62.416799999999988</v>
      </c>
      <c r="AM74">
        <v>6.9405023999999997</v>
      </c>
      <c r="AN74">
        <v>0</v>
      </c>
      <c r="AO74">
        <v>12.266855999999997</v>
      </c>
      <c r="AP74">
        <v>5.1762331568078528</v>
      </c>
      <c r="AQ74">
        <v>46.464880000000001</v>
      </c>
      <c r="AR74">
        <v>20.608249999999995</v>
      </c>
      <c r="AS74">
        <v>13.883799999999999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1145.3820728529529</v>
      </c>
      <c r="DN74">
        <v>39.701010658897815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397.00317114381738</v>
      </c>
      <c r="L75">
        <v>9.5706743657393236</v>
      </c>
      <c r="M75">
        <v>63.000190359532716</v>
      </c>
      <c r="N75">
        <v>51.88146023125438</v>
      </c>
      <c r="O75">
        <v>73.286781692771086</v>
      </c>
      <c r="P75">
        <v>27.530925362049757</v>
      </c>
      <c r="Q75">
        <v>8.7820871559633051</v>
      </c>
      <c r="R75">
        <v>18.61937042459736</v>
      </c>
      <c r="S75">
        <v>11.586402195217561</v>
      </c>
      <c r="T75">
        <v>0</v>
      </c>
      <c r="U75">
        <v>63.011744966442947</v>
      </c>
      <c r="V75">
        <v>6.2608932461873632</v>
      </c>
      <c r="W75">
        <v>14.130018199356913</v>
      </c>
      <c r="X75">
        <v>64.792231447709895</v>
      </c>
      <c r="Y75">
        <v>0</v>
      </c>
      <c r="Z75">
        <v>2.8783097999999998</v>
      </c>
      <c r="AA75">
        <v>18.73843925080288</v>
      </c>
      <c r="AB75">
        <v>17.351255999999996</v>
      </c>
      <c r="AC75">
        <v>12.764903812156431</v>
      </c>
      <c r="AD75">
        <v>16.071540000000006</v>
      </c>
      <c r="AE75">
        <v>14.425599999999998</v>
      </c>
      <c r="AF75">
        <v>24.606000000000002</v>
      </c>
      <c r="AG75">
        <v>27.392491199999995</v>
      </c>
      <c r="AH75">
        <v>67.171079999999989</v>
      </c>
      <c r="AI75">
        <v>1.1181999999999996</v>
      </c>
      <c r="AJ75">
        <v>0</v>
      </c>
      <c r="AK75">
        <v>22.351740000000003</v>
      </c>
      <c r="AL75">
        <v>62.416799999999988</v>
      </c>
      <c r="AM75">
        <v>6.9405023999999997</v>
      </c>
      <c r="AN75">
        <v>0</v>
      </c>
      <c r="AO75">
        <v>12.266855999999997</v>
      </c>
      <c r="AP75">
        <v>5.1762331568078528</v>
      </c>
      <c r="AQ75">
        <v>46.464880000000001</v>
      </c>
      <c r="AR75">
        <v>20.608249999999995</v>
      </c>
      <c r="AS75">
        <v>13.883799999999999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1161.8123300636867</v>
      </c>
      <c r="DN75">
        <v>40.270502346720605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413.00385030654257</v>
      </c>
      <c r="L76">
        <v>9.5706743657393236</v>
      </c>
      <c r="M76">
        <v>63.000190359532716</v>
      </c>
      <c r="N76">
        <v>51.88146023125438</v>
      </c>
      <c r="O76">
        <v>73.286781692771086</v>
      </c>
      <c r="P76">
        <v>27.530925362049757</v>
      </c>
      <c r="Q76">
        <v>8.7820871559633051</v>
      </c>
      <c r="R76">
        <v>18.61937042459736</v>
      </c>
      <c r="S76">
        <v>11.586402195217561</v>
      </c>
      <c r="T76">
        <v>0</v>
      </c>
      <c r="U76">
        <v>63.011744966442947</v>
      </c>
      <c r="V76">
        <v>6.2608932461873632</v>
      </c>
      <c r="W76">
        <v>14.130018199356913</v>
      </c>
      <c r="X76">
        <v>64.792231447709895</v>
      </c>
      <c r="Y76">
        <v>0</v>
      </c>
      <c r="Z76">
        <v>2.8783097999999998</v>
      </c>
      <c r="AA76">
        <v>18.73843925080288</v>
      </c>
      <c r="AB76">
        <v>17.351255999999996</v>
      </c>
      <c r="AC76">
        <v>12.764903812156431</v>
      </c>
      <c r="AD76">
        <v>16.071540000000006</v>
      </c>
      <c r="AE76">
        <v>14.425599999999998</v>
      </c>
      <c r="AF76">
        <v>24.606000000000002</v>
      </c>
      <c r="AG76">
        <v>27.392491199999995</v>
      </c>
      <c r="AH76">
        <v>67.171079999999989</v>
      </c>
      <c r="AI76">
        <v>1.1181999999999996</v>
      </c>
      <c r="AJ76">
        <v>0</v>
      </c>
      <c r="AK76">
        <v>22.351740000000003</v>
      </c>
      <c r="AL76">
        <v>62.416799999999988</v>
      </c>
      <c r="AM76">
        <v>6.9405023999999997</v>
      </c>
      <c r="AN76">
        <v>0</v>
      </c>
      <c r="AO76">
        <v>12.266855999999997</v>
      </c>
      <c r="AP76">
        <v>5.1762331568078528</v>
      </c>
      <c r="AQ76">
        <v>46.464880000000001</v>
      </c>
      <c r="AR76">
        <v>20.608249999999995</v>
      </c>
      <c r="AS76">
        <v>13.883799999999999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1177.2769864761844</v>
      </c>
      <c r="DN76">
        <v>40.806525096948008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361.91339853398773</v>
      </c>
      <c r="L77">
        <v>8.8980057149912444</v>
      </c>
      <c r="M77">
        <v>61.685421994884919</v>
      </c>
      <c r="N77">
        <v>51.88146023125438</v>
      </c>
      <c r="O77">
        <v>73.286781692771086</v>
      </c>
      <c r="P77">
        <v>27.530925362049757</v>
      </c>
      <c r="Q77">
        <v>8.7822282608695659</v>
      </c>
      <c r="R77">
        <v>18.61937042459736</v>
      </c>
      <c r="S77">
        <v>11.586402195217561</v>
      </c>
      <c r="T77">
        <v>0</v>
      </c>
      <c r="U77">
        <v>63.011744966442947</v>
      </c>
      <c r="V77">
        <v>6.2608932461873632</v>
      </c>
      <c r="W77">
        <v>14.130018199356913</v>
      </c>
      <c r="X77">
        <v>64.792231447709895</v>
      </c>
      <c r="Y77">
        <v>0</v>
      </c>
      <c r="Z77">
        <v>2.8783097999999998</v>
      </c>
      <c r="AA77">
        <v>18.73843925080288</v>
      </c>
      <c r="AB77">
        <v>11.567503999999998</v>
      </c>
      <c r="AC77">
        <v>12.764903812156431</v>
      </c>
      <c r="AD77">
        <v>16.071540000000006</v>
      </c>
      <c r="AE77">
        <v>14.425599999999998</v>
      </c>
      <c r="AF77">
        <v>24.606000000000002</v>
      </c>
      <c r="AG77">
        <v>27.392491199999995</v>
      </c>
      <c r="AH77">
        <v>67.171079999999989</v>
      </c>
      <c r="AI77">
        <v>1.1181999999999996</v>
      </c>
      <c r="AJ77">
        <v>0</v>
      </c>
      <c r="AK77">
        <v>22.351740000000003</v>
      </c>
      <c r="AL77">
        <v>62.850250000000003</v>
      </c>
      <c r="AM77">
        <v>6.9405023999999997</v>
      </c>
      <c r="AN77">
        <v>0</v>
      </c>
      <c r="AO77">
        <v>12.266855999999997</v>
      </c>
      <c r="AP77">
        <v>5.1762331568078528</v>
      </c>
      <c r="AQ77">
        <v>46.464880000000001</v>
      </c>
      <c r="AR77">
        <v>20.608249999999995</v>
      </c>
      <c r="AS77">
        <v>13.883799999999999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1120.8062753732827</v>
      </c>
      <c r="DN77">
        <v>38.849186516805361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419.20667969320311</v>
      </c>
      <c r="L78">
        <v>9.5705947262975553</v>
      </c>
      <c r="M78">
        <v>61.685421994884919</v>
      </c>
      <c r="N78">
        <v>51.88146023125438</v>
      </c>
      <c r="O78">
        <v>73.286781692771086</v>
      </c>
      <c r="P78">
        <v>27.530925362049757</v>
      </c>
      <c r="Q78">
        <v>8.7822282608695659</v>
      </c>
      <c r="R78">
        <v>18.61937042459736</v>
      </c>
      <c r="S78">
        <v>11.586402195217561</v>
      </c>
      <c r="T78">
        <v>0</v>
      </c>
      <c r="U78">
        <v>63.011744966442947</v>
      </c>
      <c r="V78">
        <v>6.2608932461873632</v>
      </c>
      <c r="W78">
        <v>14.130018199356913</v>
      </c>
      <c r="X78">
        <v>64.792231447709895</v>
      </c>
      <c r="Y78">
        <v>0</v>
      </c>
      <c r="Z78">
        <v>2.8783097999999998</v>
      </c>
      <c r="AA78">
        <v>18.73843925080288</v>
      </c>
      <c r="AB78">
        <v>11.567503999999998</v>
      </c>
      <c r="AC78">
        <v>12.764903812156431</v>
      </c>
      <c r="AD78">
        <v>16.071540000000006</v>
      </c>
      <c r="AE78">
        <v>14.425599999999998</v>
      </c>
      <c r="AF78">
        <v>24.606000000000002</v>
      </c>
      <c r="AG78">
        <v>27.392491199999995</v>
      </c>
      <c r="AH78">
        <v>67.171079999999989</v>
      </c>
      <c r="AI78">
        <v>4.4727999999999986</v>
      </c>
      <c r="AJ78">
        <v>0</v>
      </c>
      <c r="AK78">
        <v>22.351740000000003</v>
      </c>
      <c r="AL78">
        <v>62.850250000000003</v>
      </c>
      <c r="AM78">
        <v>6.9405023999999997</v>
      </c>
      <c r="AN78">
        <v>0</v>
      </c>
      <c r="AO78">
        <v>12.266855999999997</v>
      </c>
      <c r="AP78">
        <v>5.1762331568078528</v>
      </c>
      <c r="AQ78">
        <v>46.464880000000001</v>
      </c>
      <c r="AR78">
        <v>20.608249999999995</v>
      </c>
      <c r="AS78">
        <v>13.883799999999999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1180.0725103820203</v>
      </c>
      <c r="DN78">
        <v>40.903421678589666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462.99938955855873</v>
      </c>
      <c r="L79">
        <v>9.5706873590020667</v>
      </c>
      <c r="M79">
        <v>61.685421994884919</v>
      </c>
      <c r="N79">
        <v>51.88146023125438</v>
      </c>
      <c r="O79">
        <v>73.286781692771086</v>
      </c>
      <c r="P79">
        <v>27.531419420720383</v>
      </c>
      <c r="Q79">
        <v>8.7822282608695659</v>
      </c>
      <c r="R79">
        <v>18.61937042459736</v>
      </c>
      <c r="S79">
        <v>11.586402195217561</v>
      </c>
      <c r="T79">
        <v>0</v>
      </c>
      <c r="U79">
        <v>83.704086911536493</v>
      </c>
      <c r="V79">
        <v>6.2608932461873632</v>
      </c>
      <c r="W79">
        <v>14.130018199356913</v>
      </c>
      <c r="X79">
        <v>64.792231447709895</v>
      </c>
      <c r="Y79">
        <v>0</v>
      </c>
      <c r="Z79">
        <v>3.358028099999999</v>
      </c>
      <c r="AA79">
        <v>18.73843925080288</v>
      </c>
      <c r="AB79">
        <v>11.567503999999998</v>
      </c>
      <c r="AC79">
        <v>13.4232</v>
      </c>
      <c r="AD79">
        <v>16.477679999999999</v>
      </c>
      <c r="AE79">
        <v>21.712782000000004</v>
      </c>
      <c r="AF79">
        <v>27.886800000000001</v>
      </c>
      <c r="AG79">
        <v>27.392491199999995</v>
      </c>
      <c r="AH79">
        <v>67.94053199999999</v>
      </c>
      <c r="AI79">
        <v>21.245799999999999</v>
      </c>
      <c r="AJ79">
        <v>0</v>
      </c>
      <c r="AK79">
        <v>22.351740000000003</v>
      </c>
      <c r="AL79">
        <v>62.850250000000003</v>
      </c>
      <c r="AM79">
        <v>6.9405023999999997</v>
      </c>
      <c r="AN79">
        <v>0</v>
      </c>
      <c r="AO79">
        <v>12.266855999999997</v>
      </c>
      <c r="AP79">
        <v>5.1762331568078528</v>
      </c>
      <c r="AQ79">
        <v>46.464880000000001</v>
      </c>
      <c r="AR79">
        <v>20.608249999999995</v>
      </c>
      <c r="AS79">
        <v>13.883799999999999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1271.0590391671776</v>
      </c>
      <c r="DN79">
        <v>44.05711988309983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471.22679295303021</v>
      </c>
      <c r="L80">
        <v>9.5706873590020667</v>
      </c>
      <c r="M80">
        <v>61.685421994884919</v>
      </c>
      <c r="N80">
        <v>51.88146023125438</v>
      </c>
      <c r="O80">
        <v>73.286781692771086</v>
      </c>
      <c r="P80">
        <v>27.531419420720383</v>
      </c>
      <c r="Q80">
        <v>8.7822282608695659</v>
      </c>
      <c r="R80">
        <v>18.61937042459736</v>
      </c>
      <c r="S80">
        <v>11.586402195217561</v>
      </c>
      <c r="T80">
        <v>0</v>
      </c>
      <c r="U80">
        <v>83.704086911536493</v>
      </c>
      <c r="V80">
        <v>6.2608932461873632</v>
      </c>
      <c r="W80">
        <v>14.130018199356913</v>
      </c>
      <c r="X80">
        <v>64.792231447709895</v>
      </c>
      <c r="Y80">
        <v>0</v>
      </c>
      <c r="Z80">
        <v>3.358028099999999</v>
      </c>
      <c r="AA80">
        <v>18.73843925080288</v>
      </c>
      <c r="AB80">
        <v>11.567503999999998</v>
      </c>
      <c r="AC80">
        <v>13.4232</v>
      </c>
      <c r="AD80">
        <v>16.477679999999999</v>
      </c>
      <c r="AE80">
        <v>21.712782000000004</v>
      </c>
      <c r="AF80">
        <v>27.886800000000001</v>
      </c>
      <c r="AG80">
        <v>27.392491199999995</v>
      </c>
      <c r="AH80">
        <v>67.94053199999999</v>
      </c>
      <c r="AI80">
        <v>21.245799999999999</v>
      </c>
      <c r="AJ80">
        <v>0</v>
      </c>
      <c r="AK80">
        <v>22.351740000000003</v>
      </c>
      <c r="AL80">
        <v>62.850250000000003</v>
      </c>
      <c r="AM80">
        <v>6.9405023999999997</v>
      </c>
      <c r="AN80">
        <v>0</v>
      </c>
      <c r="AO80">
        <v>12.266855999999997</v>
      </c>
      <c r="AP80">
        <v>5.1762331568078528</v>
      </c>
      <c r="AQ80">
        <v>46.464880000000001</v>
      </c>
      <c r="AR80">
        <v>20.608249999999995</v>
      </c>
      <c r="AS80">
        <v>13.883799999999999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1279.0108247317216</v>
      </c>
      <c r="DN80">
        <v>44.332737713027342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491.86687666679563</v>
      </c>
      <c r="L81">
        <v>9.5706873590020667</v>
      </c>
      <c r="M81">
        <v>61.685421994884919</v>
      </c>
      <c r="N81">
        <v>51.88146023125438</v>
      </c>
      <c r="O81">
        <v>73.286781692771086</v>
      </c>
      <c r="P81">
        <v>27.531419420720383</v>
      </c>
      <c r="Q81">
        <v>8.7822282608695659</v>
      </c>
      <c r="R81">
        <v>18.61937042459736</v>
      </c>
      <c r="S81">
        <v>11.586402195217561</v>
      </c>
      <c r="T81">
        <v>0</v>
      </c>
      <c r="U81">
        <v>83.704086911536493</v>
      </c>
      <c r="V81">
        <v>6.2608932461873632</v>
      </c>
      <c r="W81">
        <v>14.130018199356913</v>
      </c>
      <c r="X81">
        <v>64.792231447709895</v>
      </c>
      <c r="Y81">
        <v>0</v>
      </c>
      <c r="Z81">
        <v>5.7566195999999987</v>
      </c>
      <c r="AA81">
        <v>18.73843925080288</v>
      </c>
      <c r="AB81">
        <v>17.620539999999998</v>
      </c>
      <c r="AC81">
        <v>13.4232</v>
      </c>
      <c r="AD81">
        <v>16.477679999999999</v>
      </c>
      <c r="AE81">
        <v>21.712782000000004</v>
      </c>
      <c r="AF81">
        <v>27.886800000000001</v>
      </c>
      <c r="AG81">
        <v>27.392491199999995</v>
      </c>
      <c r="AH81">
        <v>67.94053199999999</v>
      </c>
      <c r="AI81">
        <v>21.245799999999999</v>
      </c>
      <c r="AJ81">
        <v>0</v>
      </c>
      <c r="AK81">
        <v>22.351740000000003</v>
      </c>
      <c r="AL81">
        <v>62.850250000000003</v>
      </c>
      <c r="AM81">
        <v>6.9405023999999997</v>
      </c>
      <c r="AN81">
        <v>0</v>
      </c>
      <c r="AO81">
        <v>12.266855999999997</v>
      </c>
      <c r="AP81">
        <v>5.1762331568078528</v>
      </c>
      <c r="AQ81">
        <v>46.464880000000001</v>
      </c>
      <c r="AR81">
        <v>20.608249999999995</v>
      </c>
      <c r="AS81">
        <v>13.883799999999999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1307.1279630350209</v>
      </c>
      <c r="DN81">
        <v>45.307310623493592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512.34294559178011</v>
      </c>
      <c r="L82">
        <v>9.5706873590020667</v>
      </c>
      <c r="M82">
        <v>61.685421994884919</v>
      </c>
      <c r="N82">
        <v>51.88146023125438</v>
      </c>
      <c r="O82">
        <v>73.286781692771086</v>
      </c>
      <c r="P82">
        <v>27.531419420720383</v>
      </c>
      <c r="Q82">
        <v>8.7822282608695659</v>
      </c>
      <c r="R82">
        <v>18.61937042459736</v>
      </c>
      <c r="S82">
        <v>11.586402195217561</v>
      </c>
      <c r="T82">
        <v>0</v>
      </c>
      <c r="U82">
        <v>83.704086911536493</v>
      </c>
      <c r="V82">
        <v>6.2608932461873632</v>
      </c>
      <c r="W82">
        <v>14.130018199356913</v>
      </c>
      <c r="X82">
        <v>64.792231447709895</v>
      </c>
      <c r="Y82">
        <v>0</v>
      </c>
      <c r="Z82">
        <v>5.7566195999999987</v>
      </c>
      <c r="AA82">
        <v>18.73843925080288</v>
      </c>
      <c r="AB82">
        <v>17.620539999999998</v>
      </c>
      <c r="AC82">
        <v>13.4232</v>
      </c>
      <c r="AD82">
        <v>16.477679999999999</v>
      </c>
      <c r="AE82">
        <v>21.712782000000004</v>
      </c>
      <c r="AF82">
        <v>27.886800000000001</v>
      </c>
      <c r="AG82">
        <v>27.392491199999995</v>
      </c>
      <c r="AH82">
        <v>67.94053199999999</v>
      </c>
      <c r="AI82">
        <v>21.245799999999999</v>
      </c>
      <c r="AJ82">
        <v>0</v>
      </c>
      <c r="AK82">
        <v>22.351740000000003</v>
      </c>
      <c r="AL82">
        <v>62.850250000000003</v>
      </c>
      <c r="AM82">
        <v>6.9405023999999997</v>
      </c>
      <c r="AN82">
        <v>0</v>
      </c>
      <c r="AO82">
        <v>12.266855999999997</v>
      </c>
      <c r="AP82">
        <v>5.1762331568078528</v>
      </c>
      <c r="AQ82">
        <v>46.464880000000001</v>
      </c>
      <c r="AR82">
        <v>20.608249999999995</v>
      </c>
      <c r="AS82">
        <v>13.883799999999999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1326.918084134008</v>
      </c>
      <c r="DN82">
        <v>45.993258449490881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512.34294559178011</v>
      </c>
      <c r="L83">
        <v>9.5706873590020667</v>
      </c>
      <c r="M83">
        <v>61.685421994884919</v>
      </c>
      <c r="N83">
        <v>51.88146023125438</v>
      </c>
      <c r="O83">
        <v>73.286781692771086</v>
      </c>
      <c r="P83">
        <v>27.531419420720383</v>
      </c>
      <c r="Q83">
        <v>8.2677413509060962</v>
      </c>
      <c r="R83">
        <v>18.61937042459736</v>
      </c>
      <c r="S83">
        <v>11.586402195217561</v>
      </c>
      <c r="T83">
        <v>0</v>
      </c>
      <c r="U83">
        <v>83.704086911536493</v>
      </c>
      <c r="V83">
        <v>6.2608932461873632</v>
      </c>
      <c r="W83">
        <v>14.130018199356913</v>
      </c>
      <c r="X83">
        <v>64.792231447709895</v>
      </c>
      <c r="Y83">
        <v>0</v>
      </c>
      <c r="Z83">
        <v>5.7566195999999987</v>
      </c>
      <c r="AA83">
        <v>18.73843925080288</v>
      </c>
      <c r="AB83">
        <v>17.620539999999998</v>
      </c>
      <c r="AC83">
        <v>13.4232</v>
      </c>
      <c r="AD83">
        <v>16.477679999999999</v>
      </c>
      <c r="AE83">
        <v>21.712782000000004</v>
      </c>
      <c r="AF83">
        <v>27.886800000000001</v>
      </c>
      <c r="AG83">
        <v>27.392491199999995</v>
      </c>
      <c r="AH83">
        <v>67.94053199999999</v>
      </c>
      <c r="AI83">
        <v>21.245799999999999</v>
      </c>
      <c r="AJ83">
        <v>0</v>
      </c>
      <c r="AK83">
        <v>22.351740000000003</v>
      </c>
      <c r="AL83">
        <v>62.850250000000003</v>
      </c>
      <c r="AM83">
        <v>6.9405023999999997</v>
      </c>
      <c r="AN83">
        <v>0</v>
      </c>
      <c r="AO83">
        <v>12.266855999999997</v>
      </c>
      <c r="AP83">
        <v>5.1762331568078528</v>
      </c>
      <c r="AQ83">
        <v>46.464880000000001</v>
      </c>
      <c r="AR83">
        <v>22.790299999999998</v>
      </c>
      <c r="AS83">
        <v>13.883799999999999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1328.5297842996338</v>
      </c>
      <c r="DN83">
        <v>46.049121373901656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512.34294559178011</v>
      </c>
      <c r="L84">
        <v>9.5706873590020667</v>
      </c>
      <c r="M84">
        <v>61.685421994884919</v>
      </c>
      <c r="N84">
        <v>51.88146023125438</v>
      </c>
      <c r="O84">
        <v>73.286781692771086</v>
      </c>
      <c r="P84">
        <v>27.531419420720383</v>
      </c>
      <c r="Q84">
        <v>8.2677413509060962</v>
      </c>
      <c r="R84">
        <v>18.61937042459736</v>
      </c>
      <c r="S84">
        <v>11.586402195217561</v>
      </c>
      <c r="T84">
        <v>0</v>
      </c>
      <c r="U84">
        <v>83.704086911536493</v>
      </c>
      <c r="V84">
        <v>6.2608932461873632</v>
      </c>
      <c r="W84">
        <v>14.130018199356913</v>
      </c>
      <c r="X84">
        <v>64.792231447709895</v>
      </c>
      <c r="Y84">
        <v>0</v>
      </c>
      <c r="Z84">
        <v>5.7566195999999987</v>
      </c>
      <c r="AA84">
        <v>18.73843925080288</v>
      </c>
      <c r="AB84">
        <v>17.620539999999998</v>
      </c>
      <c r="AC84">
        <v>13.4232</v>
      </c>
      <c r="AD84">
        <v>16.477679999999999</v>
      </c>
      <c r="AE84">
        <v>21.712782000000004</v>
      </c>
      <c r="AF84">
        <v>27.886800000000001</v>
      </c>
      <c r="AG84">
        <v>27.392491199999995</v>
      </c>
      <c r="AH84">
        <v>67.94053199999999</v>
      </c>
      <c r="AI84">
        <v>21.245799999999999</v>
      </c>
      <c r="AJ84">
        <v>0</v>
      </c>
      <c r="AK84">
        <v>22.351740000000003</v>
      </c>
      <c r="AL84">
        <v>62.850250000000003</v>
      </c>
      <c r="AM84">
        <v>6.9405023999999997</v>
      </c>
      <c r="AN84">
        <v>0</v>
      </c>
      <c r="AO84">
        <v>12.266855999999997</v>
      </c>
      <c r="AP84">
        <v>5.1762331568078528</v>
      </c>
      <c r="AQ84">
        <v>46.464880000000001</v>
      </c>
      <c r="AR84">
        <v>22.790299999999998</v>
      </c>
      <c r="AS84">
        <v>13.883799999999999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1328.5297842996338</v>
      </c>
      <c r="DN84">
        <v>46.049121373901656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512.34294559178011</v>
      </c>
      <c r="L85">
        <v>9.5706873590020667</v>
      </c>
      <c r="M85">
        <v>61.685421994884919</v>
      </c>
      <c r="N85">
        <v>51.88146023125438</v>
      </c>
      <c r="O85">
        <v>73.286781692771086</v>
      </c>
      <c r="P85">
        <v>27.531419420720383</v>
      </c>
      <c r="Q85">
        <v>8.2677413509060962</v>
      </c>
      <c r="R85">
        <v>18.61937042459736</v>
      </c>
      <c r="S85">
        <v>11.586402195217561</v>
      </c>
      <c r="T85">
        <v>0</v>
      </c>
      <c r="U85">
        <v>83.704086911536493</v>
      </c>
      <c r="V85">
        <v>6.2608932461873632</v>
      </c>
      <c r="W85">
        <v>14.130018199356913</v>
      </c>
      <c r="X85">
        <v>64.792231447709895</v>
      </c>
      <c r="Y85">
        <v>0</v>
      </c>
      <c r="Z85">
        <v>5.7566195999999987</v>
      </c>
      <c r="AA85">
        <v>18.73843925080288</v>
      </c>
      <c r="AB85">
        <v>17.620539999999998</v>
      </c>
      <c r="AC85">
        <v>13.4232</v>
      </c>
      <c r="AD85">
        <v>16.477679999999999</v>
      </c>
      <c r="AE85">
        <v>21.712782000000004</v>
      </c>
      <c r="AF85">
        <v>27.886800000000001</v>
      </c>
      <c r="AG85">
        <v>27.392491199999995</v>
      </c>
      <c r="AH85">
        <v>67.94053199999999</v>
      </c>
      <c r="AI85">
        <v>4.4727999999999986</v>
      </c>
      <c r="AJ85">
        <v>0</v>
      </c>
      <c r="AK85">
        <v>22.351740000000003</v>
      </c>
      <c r="AL85">
        <v>62.850250000000003</v>
      </c>
      <c r="AM85">
        <v>6.9405023999999997</v>
      </c>
      <c r="AN85">
        <v>0</v>
      </c>
      <c r="AO85">
        <v>12.266855999999997</v>
      </c>
      <c r="AP85">
        <v>5.1762331568078528</v>
      </c>
      <c r="AQ85">
        <v>46.464880000000001</v>
      </c>
      <c r="AR85">
        <v>20.608249999999995</v>
      </c>
      <c r="AS85">
        <v>13.883799999999999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1310.2097284746339</v>
      </c>
      <c r="DN85">
        <v>45.414127198901653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512.34294559178011</v>
      </c>
      <c r="L86">
        <v>9.5706873590020667</v>
      </c>
      <c r="M86">
        <v>61.685421994884919</v>
      </c>
      <c r="N86">
        <v>51.88146023125438</v>
      </c>
      <c r="O86">
        <v>73.286781692771086</v>
      </c>
      <c r="P86">
        <v>27.531419420720383</v>
      </c>
      <c r="Q86">
        <v>8.2677413509060962</v>
      </c>
      <c r="R86">
        <v>18.61937042459736</v>
      </c>
      <c r="S86">
        <v>11.586402195217561</v>
      </c>
      <c r="T86">
        <v>0</v>
      </c>
      <c r="U86">
        <v>83.704086911536493</v>
      </c>
      <c r="V86">
        <v>6.2608932461873632</v>
      </c>
      <c r="W86">
        <v>14.130018199356913</v>
      </c>
      <c r="X86">
        <v>64.792231447709895</v>
      </c>
      <c r="Y86">
        <v>0</v>
      </c>
      <c r="Z86">
        <v>3.358028099999999</v>
      </c>
      <c r="AA86">
        <v>18.73843925080288</v>
      </c>
      <c r="AB86">
        <v>17.351255999999996</v>
      </c>
      <c r="AC86">
        <v>12.764903812156431</v>
      </c>
      <c r="AD86">
        <v>16.071540000000006</v>
      </c>
      <c r="AE86">
        <v>21.712782000000004</v>
      </c>
      <c r="AF86">
        <v>24.606000000000002</v>
      </c>
      <c r="AG86">
        <v>27.392491199999995</v>
      </c>
      <c r="AH86">
        <v>67.171079999999989</v>
      </c>
      <c r="AI86">
        <v>1.3977499999999998</v>
      </c>
      <c r="AJ86">
        <v>0</v>
      </c>
      <c r="AK86">
        <v>22.351740000000003</v>
      </c>
      <c r="AL86">
        <v>62.850250000000003</v>
      </c>
      <c r="AM86">
        <v>6.9405023999999997</v>
      </c>
      <c r="AN86">
        <v>0</v>
      </c>
      <c r="AO86">
        <v>12.266855999999997</v>
      </c>
      <c r="AP86">
        <v>5.1762331568078528</v>
      </c>
      <c r="AQ86">
        <v>46.464880000000001</v>
      </c>
      <c r="AR86">
        <v>20.608249999999995</v>
      </c>
      <c r="AS86">
        <v>13.883799999999999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1299.7158452751351</v>
      </c>
      <c r="DN86">
        <v>45.050396710557067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512.34294559178011</v>
      </c>
      <c r="L87">
        <v>9.5706873590020667</v>
      </c>
      <c r="M87">
        <v>61.685421994884919</v>
      </c>
      <c r="N87">
        <v>51.88146023125438</v>
      </c>
      <c r="O87">
        <v>73.286781692771086</v>
      </c>
      <c r="P87">
        <v>27.531419420720383</v>
      </c>
      <c r="Q87">
        <v>8.2664250411861619</v>
      </c>
      <c r="R87">
        <v>18.61937042459736</v>
      </c>
      <c r="S87">
        <v>11.586402195217561</v>
      </c>
      <c r="T87">
        <v>0</v>
      </c>
      <c r="U87">
        <v>83.704086911536493</v>
      </c>
      <c r="V87">
        <v>6.2608932461873632</v>
      </c>
      <c r="W87">
        <v>14.130018199356913</v>
      </c>
      <c r="X87">
        <v>64.792231447709895</v>
      </c>
      <c r="Y87">
        <v>0</v>
      </c>
      <c r="Z87">
        <v>3.358028099999999</v>
      </c>
      <c r="AA87">
        <v>18.73843925080288</v>
      </c>
      <c r="AB87">
        <v>17.351255999999996</v>
      </c>
      <c r="AC87">
        <v>12.764903812156431</v>
      </c>
      <c r="AD87">
        <v>16.071540000000006</v>
      </c>
      <c r="AE87">
        <v>21.712782000000004</v>
      </c>
      <c r="AF87">
        <v>24.606000000000002</v>
      </c>
      <c r="AG87">
        <v>27.392491199999995</v>
      </c>
      <c r="AH87">
        <v>67.171079999999989</v>
      </c>
      <c r="AI87">
        <v>1.3977499999999998</v>
      </c>
      <c r="AJ87">
        <v>0</v>
      </c>
      <c r="AK87">
        <v>22.351740000000003</v>
      </c>
      <c r="AL87">
        <v>62.850250000000003</v>
      </c>
      <c r="AM87">
        <v>6.9405023999999997</v>
      </c>
      <c r="AN87">
        <v>0</v>
      </c>
      <c r="AO87">
        <v>12.266855999999997</v>
      </c>
      <c r="AP87">
        <v>5.1762331568078528</v>
      </c>
      <c r="AQ87">
        <v>46.464880000000001</v>
      </c>
      <c r="AR87">
        <v>20.608249999999995</v>
      </c>
      <c r="AS87">
        <v>13.883799999999999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1299.7145728424057</v>
      </c>
      <c r="DN87">
        <v>45.050352833566407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512.34294559178011</v>
      </c>
      <c r="L88">
        <v>9.5706873590020667</v>
      </c>
      <c r="M88">
        <v>61.685421994884919</v>
      </c>
      <c r="N88">
        <v>51.88146023125438</v>
      </c>
      <c r="O88">
        <v>73.286781692771086</v>
      </c>
      <c r="P88">
        <v>27.531419420720383</v>
      </c>
      <c r="Q88">
        <v>8.2664250411861619</v>
      </c>
      <c r="R88">
        <v>18.61937042459736</v>
      </c>
      <c r="S88">
        <v>11.586402195217561</v>
      </c>
      <c r="T88">
        <v>0</v>
      </c>
      <c r="U88">
        <v>83.704086911536493</v>
      </c>
      <c r="V88">
        <v>6.2608932461873632</v>
      </c>
      <c r="W88">
        <v>14.130018199356913</v>
      </c>
      <c r="X88">
        <v>64.792231447709895</v>
      </c>
      <c r="Y88">
        <v>0</v>
      </c>
      <c r="Z88">
        <v>3.358028099999999</v>
      </c>
      <c r="AA88">
        <v>18.73843925080288</v>
      </c>
      <c r="AB88">
        <v>17.351255999999996</v>
      </c>
      <c r="AC88">
        <v>12.764903812156431</v>
      </c>
      <c r="AD88">
        <v>16.071540000000006</v>
      </c>
      <c r="AE88">
        <v>21.712782000000004</v>
      </c>
      <c r="AF88">
        <v>24.606000000000002</v>
      </c>
      <c r="AG88">
        <v>27.392491199999995</v>
      </c>
      <c r="AH88">
        <v>67.171079999999989</v>
      </c>
      <c r="AI88">
        <v>1.3977499999999998</v>
      </c>
      <c r="AJ88">
        <v>0</v>
      </c>
      <c r="AK88">
        <v>22.351740000000003</v>
      </c>
      <c r="AL88">
        <v>62.850250000000003</v>
      </c>
      <c r="AM88">
        <v>6.9405023999999997</v>
      </c>
      <c r="AN88">
        <v>0</v>
      </c>
      <c r="AO88">
        <v>12.266855999999997</v>
      </c>
      <c r="AP88">
        <v>5.1762331568078528</v>
      </c>
      <c r="AQ88">
        <v>46.464880000000001</v>
      </c>
      <c r="AR88">
        <v>20.608249999999995</v>
      </c>
      <c r="AS88">
        <v>13.883799999999999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1299.7145728424057</v>
      </c>
      <c r="DN88">
        <v>45.050352833566407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512.34294559178011</v>
      </c>
      <c r="L89">
        <v>9.4157590569729663</v>
      </c>
      <c r="M89">
        <v>61.685421994884919</v>
      </c>
      <c r="N89">
        <v>51.88146023125438</v>
      </c>
      <c r="O89">
        <v>73.286781692771086</v>
      </c>
      <c r="P89">
        <v>27.531419420720383</v>
      </c>
      <c r="Q89">
        <v>8.2664250411861619</v>
      </c>
      <c r="R89">
        <v>18.61937042459736</v>
      </c>
      <c r="S89">
        <v>11.586402195217561</v>
      </c>
      <c r="T89">
        <v>0</v>
      </c>
      <c r="U89">
        <v>83.704086911536493</v>
      </c>
      <c r="V89">
        <v>6.2608932461873632</v>
      </c>
      <c r="W89">
        <v>14.130018199356913</v>
      </c>
      <c r="X89">
        <v>64.792231447709895</v>
      </c>
      <c r="Y89">
        <v>0</v>
      </c>
      <c r="Z89">
        <v>8.634929399999999</v>
      </c>
      <c r="AA89">
        <v>18.73843925080288</v>
      </c>
      <c r="AB89">
        <v>17.351255999999996</v>
      </c>
      <c r="AC89">
        <v>12.764903812156431</v>
      </c>
      <c r="AD89">
        <v>16.071540000000006</v>
      </c>
      <c r="AE89">
        <v>21.712782000000004</v>
      </c>
      <c r="AF89">
        <v>24.606000000000002</v>
      </c>
      <c r="AG89">
        <v>27.392491199999995</v>
      </c>
      <c r="AH89">
        <v>67.171079999999989</v>
      </c>
      <c r="AI89">
        <v>1.3977499999999998</v>
      </c>
      <c r="AJ89">
        <v>0</v>
      </c>
      <c r="AK89">
        <v>22.351740000000003</v>
      </c>
      <c r="AL89">
        <v>62.850250000000003</v>
      </c>
      <c r="AM89">
        <v>6.9405023999999997</v>
      </c>
      <c r="AN89">
        <v>0</v>
      </c>
      <c r="AO89">
        <v>12.266855999999997</v>
      </c>
      <c r="AP89">
        <v>5.1762331568078528</v>
      </c>
      <c r="AQ89">
        <v>46.464880000000001</v>
      </c>
      <c r="AR89">
        <v>20.608249999999995</v>
      </c>
      <c r="AS89">
        <v>13.883799999999999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1304.664959540336</v>
      </c>
      <c r="DN89">
        <v>45.221939133607364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512.34294559178011</v>
      </c>
      <c r="L90">
        <v>9.4157590569729663</v>
      </c>
      <c r="M90">
        <v>61.685421994884919</v>
      </c>
      <c r="N90">
        <v>51.88146023125438</v>
      </c>
      <c r="O90">
        <v>73.286781692771086</v>
      </c>
      <c r="P90">
        <v>27.531419420720383</v>
      </c>
      <c r="Q90">
        <v>8.2664250411861619</v>
      </c>
      <c r="R90">
        <v>18.61937042459736</v>
      </c>
      <c r="S90">
        <v>11.586402195217561</v>
      </c>
      <c r="T90">
        <v>0</v>
      </c>
      <c r="U90">
        <v>83.704086911536493</v>
      </c>
      <c r="V90">
        <v>6.2608932461873632</v>
      </c>
      <c r="W90">
        <v>14.130018199356913</v>
      </c>
      <c r="X90">
        <v>64.792231447709895</v>
      </c>
      <c r="Y90">
        <v>0</v>
      </c>
      <c r="Z90">
        <v>8.634929399999999</v>
      </c>
      <c r="AA90">
        <v>18.73843925080288</v>
      </c>
      <c r="AB90">
        <v>17.620539999999998</v>
      </c>
      <c r="AC90">
        <v>13.4232</v>
      </c>
      <c r="AD90">
        <v>16.477679999999999</v>
      </c>
      <c r="AE90">
        <v>21.712782000000004</v>
      </c>
      <c r="AF90">
        <v>27.886800000000001</v>
      </c>
      <c r="AG90">
        <v>27.392491199999995</v>
      </c>
      <c r="AH90">
        <v>67.94053199999999</v>
      </c>
      <c r="AI90">
        <v>1.3977499999999998</v>
      </c>
      <c r="AJ90">
        <v>0</v>
      </c>
      <c r="AK90">
        <v>22.351740000000003</v>
      </c>
      <c r="AL90">
        <v>62.850250000000003</v>
      </c>
      <c r="AM90">
        <v>6.9405023999999997</v>
      </c>
      <c r="AN90">
        <v>0</v>
      </c>
      <c r="AO90">
        <v>12.266855999999997</v>
      </c>
      <c r="AP90">
        <v>5.1762331568078528</v>
      </c>
      <c r="AQ90">
        <v>46.464880000000001</v>
      </c>
      <c r="AR90">
        <v>20.608249999999995</v>
      </c>
      <c r="AS90">
        <v>13.883799999999999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1309.8685684496716</v>
      </c>
      <c r="DN90">
        <v>45.402302412115262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512.34294559178011</v>
      </c>
      <c r="L91">
        <v>9.4157590569729663</v>
      </c>
      <c r="M91">
        <v>61.685421994884919</v>
      </c>
      <c r="N91">
        <v>51.88146023125438</v>
      </c>
      <c r="O91">
        <v>73.286781692771086</v>
      </c>
      <c r="P91">
        <v>27.531419420720383</v>
      </c>
      <c r="Q91">
        <v>8.2664250411861619</v>
      </c>
      <c r="R91">
        <v>18.61937042459736</v>
      </c>
      <c r="S91">
        <v>11.586402195217561</v>
      </c>
      <c r="T91">
        <v>0</v>
      </c>
      <c r="U91">
        <v>83.704086911536493</v>
      </c>
      <c r="V91">
        <v>6.2608932461873632</v>
      </c>
      <c r="W91">
        <v>14.130018199356913</v>
      </c>
      <c r="X91">
        <v>64.792231447709895</v>
      </c>
      <c r="Y91">
        <v>0</v>
      </c>
      <c r="Z91">
        <v>8.634929399999999</v>
      </c>
      <c r="AA91">
        <v>18.73843925080288</v>
      </c>
      <c r="AB91">
        <v>17.620539999999998</v>
      </c>
      <c r="AC91">
        <v>13.4232</v>
      </c>
      <c r="AD91">
        <v>16.477679999999999</v>
      </c>
      <c r="AE91">
        <v>21.712782000000004</v>
      </c>
      <c r="AF91">
        <v>27.886800000000001</v>
      </c>
      <c r="AG91">
        <v>27.392491199999995</v>
      </c>
      <c r="AH91">
        <v>67.94053199999999</v>
      </c>
      <c r="AI91">
        <v>1.3977499999999998</v>
      </c>
      <c r="AJ91">
        <v>0</v>
      </c>
      <c r="AK91">
        <v>22.351740000000003</v>
      </c>
      <c r="AL91">
        <v>62.850250000000003</v>
      </c>
      <c r="AM91">
        <v>6.9405023999999997</v>
      </c>
      <c r="AN91">
        <v>0</v>
      </c>
      <c r="AO91">
        <v>12.266855999999997</v>
      </c>
      <c r="AP91">
        <v>5.1762331568078528</v>
      </c>
      <c r="AQ91">
        <v>46.464880000000001</v>
      </c>
      <c r="AR91">
        <v>20.608249999999995</v>
      </c>
      <c r="AS91">
        <v>13.883799999999999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1309.8685684496716</v>
      </c>
      <c r="DN91">
        <v>45.402302412115262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512.34294559178011</v>
      </c>
      <c r="L92">
        <v>9.4157590569729663</v>
      </c>
      <c r="M92">
        <v>61.685421994884919</v>
      </c>
      <c r="N92">
        <v>51.88146023125438</v>
      </c>
      <c r="O92">
        <v>73.286781692771086</v>
      </c>
      <c r="P92">
        <v>27.531419420720383</v>
      </c>
      <c r="Q92">
        <v>8.2664250411861619</v>
      </c>
      <c r="R92">
        <v>18.61937042459736</v>
      </c>
      <c r="S92">
        <v>11.586402195217561</v>
      </c>
      <c r="T92">
        <v>0</v>
      </c>
      <c r="U92">
        <v>83.704086911536493</v>
      </c>
      <c r="V92">
        <v>6.2608932461873632</v>
      </c>
      <c r="W92">
        <v>14.130018199356913</v>
      </c>
      <c r="X92">
        <v>64.792231447709895</v>
      </c>
      <c r="Y92">
        <v>0</v>
      </c>
      <c r="Z92">
        <v>8.634929399999999</v>
      </c>
      <c r="AA92">
        <v>18.73843925080288</v>
      </c>
      <c r="AB92">
        <v>17.620539999999998</v>
      </c>
      <c r="AC92">
        <v>13.4232</v>
      </c>
      <c r="AD92">
        <v>16.477679999999999</v>
      </c>
      <c r="AE92">
        <v>21.712782000000004</v>
      </c>
      <c r="AF92">
        <v>27.886800000000001</v>
      </c>
      <c r="AG92">
        <v>27.392491199999995</v>
      </c>
      <c r="AH92">
        <v>67.94053199999999</v>
      </c>
      <c r="AI92">
        <v>1.3977499999999998</v>
      </c>
      <c r="AJ92">
        <v>0</v>
      </c>
      <c r="AK92">
        <v>22.351740000000003</v>
      </c>
      <c r="AL92">
        <v>62.850250000000003</v>
      </c>
      <c r="AM92">
        <v>6.9405023999999997</v>
      </c>
      <c r="AN92">
        <v>0</v>
      </c>
      <c r="AO92">
        <v>12.266855999999997</v>
      </c>
      <c r="AP92">
        <v>5.1762331568078528</v>
      </c>
      <c r="AQ92">
        <v>46.464880000000001</v>
      </c>
      <c r="AR92">
        <v>20.608249999999995</v>
      </c>
      <c r="AS92">
        <v>13.883799999999999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1309.8685684496716</v>
      </c>
      <c r="DN92">
        <v>45.402302412115262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512.34294559178011</v>
      </c>
      <c r="L93">
        <v>9.4158259389967203</v>
      </c>
      <c r="M93">
        <v>61.685421994884919</v>
      </c>
      <c r="N93">
        <v>51.88146023125438</v>
      </c>
      <c r="O93">
        <v>73.286781692771086</v>
      </c>
      <c r="P93">
        <v>27.531419420720383</v>
      </c>
      <c r="Q93">
        <v>8.2664250411861619</v>
      </c>
      <c r="R93">
        <v>18.61937042459736</v>
      </c>
      <c r="S93">
        <v>11.586402195217561</v>
      </c>
      <c r="T93">
        <v>0</v>
      </c>
      <c r="U93">
        <v>63.011048600493595</v>
      </c>
      <c r="V93">
        <v>6.2608932461873632</v>
      </c>
      <c r="W93">
        <v>14.130018199356913</v>
      </c>
      <c r="X93">
        <v>64.792231447709895</v>
      </c>
      <c r="Y93">
        <v>0</v>
      </c>
      <c r="Z93">
        <v>8.634929399999999</v>
      </c>
      <c r="AA93">
        <v>18.73843925080288</v>
      </c>
      <c r="AB93">
        <v>17.620539999999998</v>
      </c>
      <c r="AC93">
        <v>13.4232</v>
      </c>
      <c r="AD93">
        <v>16.477679999999999</v>
      </c>
      <c r="AE93">
        <v>21.712782000000004</v>
      </c>
      <c r="AF93">
        <v>27.886800000000001</v>
      </c>
      <c r="AG93">
        <v>27.392491199999995</v>
      </c>
      <c r="AH93">
        <v>67.94053199999999</v>
      </c>
      <c r="AI93">
        <v>1.3977499999999998</v>
      </c>
      <c r="AJ93">
        <v>0</v>
      </c>
      <c r="AK93">
        <v>22.351740000000003</v>
      </c>
      <c r="AL93">
        <v>62.850250000000003</v>
      </c>
      <c r="AM93">
        <v>6.9405023999999997</v>
      </c>
      <c r="AN93">
        <v>0</v>
      </c>
      <c r="AO93">
        <v>12.266855999999997</v>
      </c>
      <c r="AP93">
        <v>5.1762331568078528</v>
      </c>
      <c r="AQ93">
        <v>46.464880000000001</v>
      </c>
      <c r="AR93">
        <v>20.608249999999995</v>
      </c>
      <c r="AS93">
        <v>13.883799999999999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1289.8688115636596</v>
      </c>
      <c r="DN93">
        <v>44.709087869107748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512.34294559178011</v>
      </c>
      <c r="L94">
        <v>9.4158259389967203</v>
      </c>
      <c r="M94">
        <v>61.685421994884919</v>
      </c>
      <c r="N94">
        <v>51.88146023125438</v>
      </c>
      <c r="O94">
        <v>73.286781692771086</v>
      </c>
      <c r="P94">
        <v>27.531419420720383</v>
      </c>
      <c r="Q94">
        <v>8.2664250411861619</v>
      </c>
      <c r="R94">
        <v>18.61937042459736</v>
      </c>
      <c r="S94">
        <v>11.586402195217561</v>
      </c>
      <c r="T94">
        <v>0</v>
      </c>
      <c r="U94">
        <v>63.011048600493595</v>
      </c>
      <c r="V94">
        <v>6.2608932461873632</v>
      </c>
      <c r="W94">
        <v>14.130018199356913</v>
      </c>
      <c r="X94">
        <v>64.792231447709895</v>
      </c>
      <c r="Y94">
        <v>0</v>
      </c>
      <c r="Z94">
        <v>8.634929399999999</v>
      </c>
      <c r="AA94">
        <v>18.73843925080288</v>
      </c>
      <c r="AB94">
        <v>17.620539999999998</v>
      </c>
      <c r="AC94">
        <v>13.4232</v>
      </c>
      <c r="AD94">
        <v>16.477679999999999</v>
      </c>
      <c r="AE94">
        <v>21.712782000000004</v>
      </c>
      <c r="AF94">
        <v>27.886800000000001</v>
      </c>
      <c r="AG94">
        <v>27.392491199999995</v>
      </c>
      <c r="AH94">
        <v>67.94053199999999</v>
      </c>
      <c r="AI94">
        <v>1.3977499999999998</v>
      </c>
      <c r="AJ94">
        <v>0</v>
      </c>
      <c r="AK94">
        <v>22.351740000000003</v>
      </c>
      <c r="AL94">
        <v>62.850250000000003</v>
      </c>
      <c r="AM94">
        <v>6.9405023999999997</v>
      </c>
      <c r="AN94">
        <v>0</v>
      </c>
      <c r="AO94">
        <v>12.266855999999997</v>
      </c>
      <c r="AP94">
        <v>5.1762331568078528</v>
      </c>
      <c r="AQ94">
        <v>46.464880000000001</v>
      </c>
      <c r="AR94">
        <v>20.608249999999995</v>
      </c>
      <c r="AS94">
        <v>13.883799999999999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1289.8688115636596</v>
      </c>
      <c r="DN94">
        <v>44.709087869107748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512.34294559178011</v>
      </c>
      <c r="L95">
        <v>9.4158259389967203</v>
      </c>
      <c r="M95">
        <v>61.685421994884919</v>
      </c>
      <c r="N95">
        <v>51.88146023125438</v>
      </c>
      <c r="O95">
        <v>73.286781692771086</v>
      </c>
      <c r="P95">
        <v>27.531419420720383</v>
      </c>
      <c r="Q95">
        <v>8.2664250411861619</v>
      </c>
      <c r="R95">
        <v>18.61937042459736</v>
      </c>
      <c r="S95">
        <v>11.586402195217561</v>
      </c>
      <c r="T95">
        <v>0</v>
      </c>
      <c r="U95">
        <v>63.011048600493595</v>
      </c>
      <c r="V95">
        <v>6.2608932461873632</v>
      </c>
      <c r="W95">
        <v>14.130018199356913</v>
      </c>
      <c r="X95">
        <v>64.792231447709895</v>
      </c>
      <c r="Y95">
        <v>0</v>
      </c>
      <c r="Z95">
        <v>8.634929399999999</v>
      </c>
      <c r="AA95">
        <v>18.73843925080288</v>
      </c>
      <c r="AB95">
        <v>17.351255999999996</v>
      </c>
      <c r="AC95">
        <v>12.764903812156431</v>
      </c>
      <c r="AD95">
        <v>16.071540000000006</v>
      </c>
      <c r="AE95">
        <v>21.712782000000004</v>
      </c>
      <c r="AF95">
        <v>24.606000000000002</v>
      </c>
      <c r="AG95">
        <v>27.392491199999995</v>
      </c>
      <c r="AH95">
        <v>67.171079999999989</v>
      </c>
      <c r="AI95">
        <v>6.9887499999999987</v>
      </c>
      <c r="AJ95">
        <v>0</v>
      </c>
      <c r="AK95">
        <v>22.351740000000003</v>
      </c>
      <c r="AL95">
        <v>62.850250000000003</v>
      </c>
      <c r="AM95">
        <v>6.9405023999999997</v>
      </c>
      <c r="AN95">
        <v>0</v>
      </c>
      <c r="AO95">
        <v>12.266855999999997</v>
      </c>
      <c r="AP95">
        <v>5.1762331568078528</v>
      </c>
      <c r="AQ95">
        <v>46.464880000000001</v>
      </c>
      <c r="AR95">
        <v>20.608249999999995</v>
      </c>
      <c r="AS95">
        <v>13.883799999999999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1290.0689041543239</v>
      </c>
      <c r="DN95">
        <v>44.716023090599847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512.34294559178011</v>
      </c>
      <c r="L96">
        <v>9.4158259389967203</v>
      </c>
      <c r="M96">
        <v>61.685421994884919</v>
      </c>
      <c r="N96">
        <v>51.88146023125438</v>
      </c>
      <c r="O96">
        <v>73.286781692771086</v>
      </c>
      <c r="P96">
        <v>27.531419420720383</v>
      </c>
      <c r="Q96">
        <v>8.2664250411861619</v>
      </c>
      <c r="R96">
        <v>18.61937042459736</v>
      </c>
      <c r="S96">
        <v>11.586402195217561</v>
      </c>
      <c r="T96">
        <v>0</v>
      </c>
      <c r="U96">
        <v>63.011048600493595</v>
      </c>
      <c r="V96">
        <v>6.2608932461873632</v>
      </c>
      <c r="W96">
        <v>14.130018199356913</v>
      </c>
      <c r="X96">
        <v>64.792231447709895</v>
      </c>
      <c r="Y96">
        <v>0</v>
      </c>
      <c r="Z96">
        <v>8.634929399999999</v>
      </c>
      <c r="AA96">
        <v>18.73843925080288</v>
      </c>
      <c r="AB96">
        <v>17.351255999999996</v>
      </c>
      <c r="AC96">
        <v>12.764903812156431</v>
      </c>
      <c r="AD96">
        <v>16.071540000000006</v>
      </c>
      <c r="AE96">
        <v>21.712782000000004</v>
      </c>
      <c r="AF96">
        <v>24.606000000000002</v>
      </c>
      <c r="AG96">
        <v>27.392491199999995</v>
      </c>
      <c r="AH96">
        <v>67.171079999999989</v>
      </c>
      <c r="AI96">
        <v>6.9887499999999987</v>
      </c>
      <c r="AJ96">
        <v>0</v>
      </c>
      <c r="AK96">
        <v>22.351740000000003</v>
      </c>
      <c r="AL96">
        <v>62.850250000000003</v>
      </c>
      <c r="AM96">
        <v>6.9405023999999997</v>
      </c>
      <c r="AN96">
        <v>0</v>
      </c>
      <c r="AO96">
        <v>12.266855999999997</v>
      </c>
      <c r="AP96">
        <v>5.1762331568078528</v>
      </c>
      <c r="AQ96">
        <v>46.464880000000001</v>
      </c>
      <c r="AR96">
        <v>20.608249999999995</v>
      </c>
      <c r="AS96">
        <v>13.883799999999999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1290.0689041543239</v>
      </c>
      <c r="DN96">
        <v>44.716023090599847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512.34294559178011</v>
      </c>
      <c r="L97">
        <v>9.4158407051580983</v>
      </c>
      <c r="M97">
        <v>61.685421994884919</v>
      </c>
      <c r="N97">
        <v>51.88146023125438</v>
      </c>
      <c r="O97">
        <v>73.286781692771086</v>
      </c>
      <c r="P97">
        <v>27.531419420720383</v>
      </c>
      <c r="Q97">
        <v>8.2664250411861619</v>
      </c>
      <c r="R97">
        <v>18.61937042459736</v>
      </c>
      <c r="S97">
        <v>11.586402195217561</v>
      </c>
      <c r="T97">
        <v>0</v>
      </c>
      <c r="U97">
        <v>63.011048600493595</v>
      </c>
      <c r="V97">
        <v>6.2608932461873632</v>
      </c>
      <c r="W97">
        <v>14.130018199356913</v>
      </c>
      <c r="X97">
        <v>64.792231447709895</v>
      </c>
      <c r="Y97">
        <v>0</v>
      </c>
      <c r="Z97">
        <v>8.634929399999999</v>
      </c>
      <c r="AA97">
        <v>18.73843925080288</v>
      </c>
      <c r="AB97">
        <v>17.351255999999996</v>
      </c>
      <c r="AC97">
        <v>12.764903812156431</v>
      </c>
      <c r="AD97">
        <v>16.071540000000006</v>
      </c>
      <c r="AE97">
        <v>21.712782000000004</v>
      </c>
      <c r="AF97">
        <v>24.606000000000002</v>
      </c>
      <c r="AG97">
        <v>27.392491199999995</v>
      </c>
      <c r="AH97">
        <v>67.171079999999989</v>
      </c>
      <c r="AI97">
        <v>8.3864999999999963</v>
      </c>
      <c r="AJ97">
        <v>0</v>
      </c>
      <c r="AK97">
        <v>22.351740000000003</v>
      </c>
      <c r="AL97">
        <v>62.850250000000003</v>
      </c>
      <c r="AM97">
        <v>6.9405023999999997</v>
      </c>
      <c r="AN97">
        <v>0</v>
      </c>
      <c r="AO97">
        <v>12.266855999999997</v>
      </c>
      <c r="AP97">
        <v>5.1762331568078528</v>
      </c>
      <c r="AQ97">
        <v>46.464880000000001</v>
      </c>
      <c r="AR97">
        <v>20.608249999999995</v>
      </c>
      <c r="AS97">
        <v>13.883799999999999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1291.4198441301294</v>
      </c>
      <c r="DN97">
        <v>44.762847880955817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512.34294559178011</v>
      </c>
      <c r="L98">
        <v>9.4158407051580983</v>
      </c>
      <c r="M98">
        <v>61.685421994884919</v>
      </c>
      <c r="N98">
        <v>51.88146023125438</v>
      </c>
      <c r="O98">
        <v>73.286781692771086</v>
      </c>
      <c r="P98">
        <v>27.531419420720383</v>
      </c>
      <c r="Q98">
        <v>8.2664250411861619</v>
      </c>
      <c r="R98">
        <v>18.61937042459736</v>
      </c>
      <c r="S98">
        <v>11.586402195217561</v>
      </c>
      <c r="T98">
        <v>0</v>
      </c>
      <c r="U98">
        <v>63.011048600493595</v>
      </c>
      <c r="V98">
        <v>6.2608932461873632</v>
      </c>
      <c r="W98">
        <v>14.130018199356913</v>
      </c>
      <c r="X98">
        <v>64.792231447709895</v>
      </c>
      <c r="Y98">
        <v>0</v>
      </c>
      <c r="Z98">
        <v>8.634929399999999</v>
      </c>
      <c r="AA98">
        <v>18.73843925080288</v>
      </c>
      <c r="AB98">
        <v>17.351255999999996</v>
      </c>
      <c r="AC98">
        <v>12.764903812156431</v>
      </c>
      <c r="AD98">
        <v>16.071540000000006</v>
      </c>
      <c r="AE98">
        <v>21.712782000000004</v>
      </c>
      <c r="AF98">
        <v>24.606000000000002</v>
      </c>
      <c r="AG98">
        <v>27.392491199999995</v>
      </c>
      <c r="AH98">
        <v>67.171079999999989</v>
      </c>
      <c r="AI98">
        <v>8.3864999999999963</v>
      </c>
      <c r="AJ98">
        <v>0</v>
      </c>
      <c r="AK98">
        <v>22.351740000000003</v>
      </c>
      <c r="AL98">
        <v>62.850250000000003</v>
      </c>
      <c r="AM98">
        <v>6.9405023999999997</v>
      </c>
      <c r="AN98">
        <v>0</v>
      </c>
      <c r="AO98">
        <v>12.266855999999997</v>
      </c>
      <c r="AP98">
        <v>5.1762331568078528</v>
      </c>
      <c r="AQ98">
        <v>46.464880000000001</v>
      </c>
      <c r="AR98">
        <v>20.608249999999995</v>
      </c>
      <c r="AS98">
        <v>13.883799999999999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1291.4198441301294</v>
      </c>
      <c r="DN98">
        <v>44.762847880955817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1.2180104906542057E-4</v>
      </c>
      <c r="H99">
        <f t="shared" si="2"/>
        <v>0</v>
      </c>
      <c r="I99">
        <f t="shared" si="2"/>
        <v>0</v>
      </c>
      <c r="J99">
        <f t="shared" si="2"/>
        <v>1.4634706153846154E-4</v>
      </c>
      <c r="K99">
        <f t="shared" si="2"/>
        <v>6.2936583070092178</v>
      </c>
      <c r="L99">
        <f t="shared" si="2"/>
        <v>0.11302517593728657</v>
      </c>
      <c r="M99">
        <f t="shared" si="2"/>
        <v>1.5047733426232199</v>
      </c>
      <c r="N99">
        <f t="shared" si="2"/>
        <v>1.245155045550105</v>
      </c>
      <c r="O99">
        <f t="shared" si="2"/>
        <v>1.7079040500414226</v>
      </c>
      <c r="P99">
        <f t="shared" si="2"/>
        <v>0.66074467898254796</v>
      </c>
      <c r="Q99">
        <f t="shared" si="2"/>
        <v>0.14809865621669313</v>
      </c>
      <c r="R99">
        <f t="shared" si="2"/>
        <v>0.3109108344200498</v>
      </c>
      <c r="S99">
        <f t="shared" si="2"/>
        <v>0.20678914131004911</v>
      </c>
      <c r="T99">
        <f t="shared" si="2"/>
        <v>0</v>
      </c>
      <c r="U99">
        <f t="shared" si="2"/>
        <v>1.5541885762620942</v>
      </c>
      <c r="V99">
        <f t="shared" si="2"/>
        <v>9.7878743320378617E-2</v>
      </c>
      <c r="W99">
        <f t="shared" si="2"/>
        <v>0.25838346489731667</v>
      </c>
      <c r="X99">
        <f t="shared" si="2"/>
        <v>1.076114606195588</v>
      </c>
      <c r="Y99">
        <f t="shared" si="2"/>
        <v>0</v>
      </c>
      <c r="Z99">
        <f t="shared" si="2"/>
        <v>8.7668519324999999E-2</v>
      </c>
      <c r="AA99">
        <f t="shared" si="2"/>
        <v>0.44972254201926953</v>
      </c>
      <c r="AB99">
        <f t="shared" si="2"/>
        <v>0.40698178799999973</v>
      </c>
      <c r="AC99">
        <f t="shared" si="2"/>
        <v>0.30833258005528458</v>
      </c>
      <c r="AD99">
        <f t="shared" si="2"/>
        <v>0.38185863000000003</v>
      </c>
      <c r="AE99">
        <f t="shared" si="2"/>
        <v>0.5065324040000011</v>
      </c>
      <c r="AF99">
        <f t="shared" si="2"/>
        <v>0.60619615000000071</v>
      </c>
      <c r="AG99">
        <f t="shared" si="2"/>
        <v>0.65741978880000107</v>
      </c>
      <c r="AH99">
        <f t="shared" si="2"/>
        <v>1.614414276</v>
      </c>
      <c r="AI99">
        <f t="shared" si="2"/>
        <v>0.12892845999999988</v>
      </c>
      <c r="AJ99">
        <f t="shared" si="2"/>
        <v>0</v>
      </c>
      <c r="AK99">
        <f t="shared" si="2"/>
        <v>0.53644176000000054</v>
      </c>
      <c r="AL99">
        <f t="shared" si="2"/>
        <v>1.5055885750000018</v>
      </c>
      <c r="AM99">
        <f t="shared" si="2"/>
        <v>0.16657205760000024</v>
      </c>
      <c r="AN99">
        <f t="shared" si="2"/>
        <v>0</v>
      </c>
      <c r="AO99">
        <f t="shared" si="2"/>
        <v>0.27794113199999965</v>
      </c>
      <c r="AP99">
        <f t="shared" si="2"/>
        <v>0.12541112724483341</v>
      </c>
      <c r="AQ99">
        <f t="shared" si="2"/>
        <v>1.1109648000000012</v>
      </c>
      <c r="AR99">
        <f t="shared" si="2"/>
        <v>0.50114414999999979</v>
      </c>
      <c r="AS99">
        <f t="shared" si="2"/>
        <v>0.33415648000000009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24.050530807226579</v>
      </c>
      <c r="DN99">
        <f t="shared" ref="DN99" si="4">SUM(DN3:DN98)/4000</f>
        <v>0.83363718369438189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46.435880080999929</v>
      </c>
      <c r="L3">
        <v>9.6226669006731704</v>
      </c>
      <c r="M3">
        <v>0</v>
      </c>
      <c r="N3">
        <v>29.996879379817798</v>
      </c>
      <c r="O3">
        <v>37.621843567906765</v>
      </c>
      <c r="P3">
        <v>69.039408095061276</v>
      </c>
      <c r="Q3">
        <v>1.9963990825688072</v>
      </c>
      <c r="R3">
        <v>10.768202562225474</v>
      </c>
      <c r="S3">
        <v>3.5797088259179266</v>
      </c>
      <c r="T3">
        <v>0</v>
      </c>
      <c r="U3">
        <v>241.17273442180948</v>
      </c>
      <c r="V3">
        <v>3.6220043572984748</v>
      </c>
      <c r="W3">
        <v>8.3996308681672023</v>
      </c>
      <c r="X3">
        <v>37.468718843441465</v>
      </c>
      <c r="Y3">
        <v>0</v>
      </c>
      <c r="Z3">
        <v>1.6646652</v>
      </c>
      <c r="AA3">
        <v>10.835253990951497</v>
      </c>
      <c r="AB3">
        <v>10.036104000000003</v>
      </c>
      <c r="AC3">
        <v>7.3809581492068483</v>
      </c>
      <c r="AD3">
        <v>9.2933500000000002</v>
      </c>
      <c r="AE3">
        <v>12.557578800000002</v>
      </c>
      <c r="AF3">
        <v>0</v>
      </c>
      <c r="AG3">
        <v>0</v>
      </c>
      <c r="AH3">
        <v>38.847209999999997</v>
      </c>
      <c r="AI3">
        <v>0.90524000000000027</v>
      </c>
      <c r="AJ3">
        <v>0</v>
      </c>
      <c r="AK3">
        <v>12.924229999999998</v>
      </c>
      <c r="AL3">
        <v>21.837400000000006</v>
      </c>
      <c r="AM3">
        <v>4.0144416000000005</v>
      </c>
      <c r="AN3">
        <v>0</v>
      </c>
      <c r="AO3">
        <v>6.7208400000000017</v>
      </c>
      <c r="AP3">
        <v>3.2208599766945274</v>
      </c>
      <c r="AQ3">
        <v>0</v>
      </c>
      <c r="AR3">
        <v>11.917000000000002</v>
      </c>
      <c r="AS3">
        <v>8.2349700000000006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637.99991136384494</v>
      </c>
      <c r="DN3">
        <v>22.114267338895878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40.000137119744394</v>
      </c>
      <c r="L4">
        <v>9.6741181408168391</v>
      </c>
      <c r="M4">
        <v>0</v>
      </c>
      <c r="N4">
        <v>29.996879379817798</v>
      </c>
      <c r="O4">
        <v>37.621843567906765</v>
      </c>
      <c r="P4">
        <v>69.039408095061276</v>
      </c>
      <c r="Q4">
        <v>1.9963990825688072</v>
      </c>
      <c r="R4">
        <v>10.768202562225474</v>
      </c>
      <c r="S4">
        <v>3.0001048791609675</v>
      </c>
      <c r="T4">
        <v>0</v>
      </c>
      <c r="U4">
        <v>241.17273442180948</v>
      </c>
      <c r="V4">
        <v>3.6220043572984748</v>
      </c>
      <c r="W4">
        <v>8.3996308681672023</v>
      </c>
      <c r="X4">
        <v>37.468718843441465</v>
      </c>
      <c r="Y4">
        <v>0</v>
      </c>
      <c r="Z4">
        <v>1.6646652</v>
      </c>
      <c r="AA4">
        <v>10.835253990951497</v>
      </c>
      <c r="AB4">
        <v>10.036104000000003</v>
      </c>
      <c r="AC4">
        <v>7.3809581492068483</v>
      </c>
      <c r="AD4">
        <v>9.2933500000000002</v>
      </c>
      <c r="AE4">
        <v>12.557578800000002</v>
      </c>
      <c r="AF4">
        <v>0</v>
      </c>
      <c r="AG4">
        <v>0</v>
      </c>
      <c r="AH4">
        <v>38.847209999999997</v>
      </c>
      <c r="AI4">
        <v>0.90524000000000027</v>
      </c>
      <c r="AJ4">
        <v>0</v>
      </c>
      <c r="AK4">
        <v>12.924229999999998</v>
      </c>
      <c r="AL4">
        <v>21.837400000000006</v>
      </c>
      <c r="AM4">
        <v>4.0144416000000005</v>
      </c>
      <c r="AN4">
        <v>0</v>
      </c>
      <c r="AO4">
        <v>6.7208400000000017</v>
      </c>
      <c r="AP4">
        <v>3.2208599766945274</v>
      </c>
      <c r="AQ4">
        <v>0</v>
      </c>
      <c r="AR4">
        <v>11.917000000000002</v>
      </c>
      <c r="AS4">
        <v>8.2349700000000006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631.26931460183471</v>
      </c>
      <c r="DN4">
        <v>21.880968433037268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83.199938821282927</v>
      </c>
      <c r="L5">
        <v>9.6741181408168391</v>
      </c>
      <c r="M5">
        <v>0</v>
      </c>
      <c r="N5">
        <v>29.996879379817798</v>
      </c>
      <c r="O5">
        <v>37.621843567906765</v>
      </c>
      <c r="P5">
        <v>69.039408095061276</v>
      </c>
      <c r="Q5">
        <v>1.9963990825688072</v>
      </c>
      <c r="R5">
        <v>10.768202562225474</v>
      </c>
      <c r="S5">
        <v>3.0001048791609675</v>
      </c>
      <c r="T5">
        <v>0</v>
      </c>
      <c r="U5">
        <v>241.17273442180948</v>
      </c>
      <c r="V5">
        <v>3.6220043572984748</v>
      </c>
      <c r="W5">
        <v>8.3996308681672023</v>
      </c>
      <c r="X5">
        <v>37.468718843441465</v>
      </c>
      <c r="Y5">
        <v>0</v>
      </c>
      <c r="Z5">
        <v>1.6646652</v>
      </c>
      <c r="AA5">
        <v>10.835253990951497</v>
      </c>
      <c r="AB5">
        <v>10.036104000000003</v>
      </c>
      <c r="AC5">
        <v>7.3809581492068483</v>
      </c>
      <c r="AD5">
        <v>9.2933500000000002</v>
      </c>
      <c r="AE5">
        <v>12.557578800000002</v>
      </c>
      <c r="AF5">
        <v>0</v>
      </c>
      <c r="AG5">
        <v>0</v>
      </c>
      <c r="AH5">
        <v>38.847209999999997</v>
      </c>
      <c r="AI5">
        <v>0.90524000000000027</v>
      </c>
      <c r="AJ5">
        <v>0</v>
      </c>
      <c r="AK5">
        <v>12.924229999999998</v>
      </c>
      <c r="AL5">
        <v>21.837400000000006</v>
      </c>
      <c r="AM5">
        <v>4.0144416000000005</v>
      </c>
      <c r="AN5">
        <v>0</v>
      </c>
      <c r="AO5">
        <v>6.7208400000000017</v>
      </c>
      <c r="AP5">
        <v>3.2208599766945274</v>
      </c>
      <c r="AQ5">
        <v>0</v>
      </c>
      <c r="AR5">
        <v>11.917000000000002</v>
      </c>
      <c r="AS5">
        <v>8.0299500000000013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672.82377086375936</v>
      </c>
      <c r="DN5">
        <v>23.321293872651005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83.199938821282927</v>
      </c>
      <c r="L6">
        <v>9.6741181408168391</v>
      </c>
      <c r="M6">
        <v>0</v>
      </c>
      <c r="N6">
        <v>29.996879379817798</v>
      </c>
      <c r="O6">
        <v>37.621843567906765</v>
      </c>
      <c r="P6">
        <v>69.039408095061276</v>
      </c>
      <c r="Q6">
        <v>1.9963990825688072</v>
      </c>
      <c r="R6">
        <v>10.768202562225474</v>
      </c>
      <c r="S6">
        <v>3.0001048791609675</v>
      </c>
      <c r="T6">
        <v>0</v>
      </c>
      <c r="U6">
        <v>241.17273442180948</v>
      </c>
      <c r="V6">
        <v>3.6220043572984748</v>
      </c>
      <c r="W6">
        <v>8.3996308681672023</v>
      </c>
      <c r="X6">
        <v>37.468718843441465</v>
      </c>
      <c r="Y6">
        <v>0</v>
      </c>
      <c r="Z6">
        <v>1.6646652</v>
      </c>
      <c r="AA6">
        <v>10.835253990951497</v>
      </c>
      <c r="AB6">
        <v>10.036104000000003</v>
      </c>
      <c r="AC6">
        <v>7.3809581492068483</v>
      </c>
      <c r="AD6">
        <v>9.2933500000000002</v>
      </c>
      <c r="AE6">
        <v>12.557578800000002</v>
      </c>
      <c r="AF6">
        <v>0</v>
      </c>
      <c r="AG6">
        <v>0</v>
      </c>
      <c r="AH6">
        <v>38.847209999999997</v>
      </c>
      <c r="AI6">
        <v>0.90524000000000027</v>
      </c>
      <c r="AJ6">
        <v>0</v>
      </c>
      <c r="AK6">
        <v>12.924229999999998</v>
      </c>
      <c r="AL6">
        <v>21.837400000000006</v>
      </c>
      <c r="AM6">
        <v>4.0144416000000005</v>
      </c>
      <c r="AN6">
        <v>0</v>
      </c>
      <c r="AO6">
        <v>6.7208400000000017</v>
      </c>
      <c r="AP6">
        <v>3.2208599766945274</v>
      </c>
      <c r="AQ6">
        <v>0</v>
      </c>
      <c r="AR6">
        <v>11.917000000000002</v>
      </c>
      <c r="AS6">
        <v>8.0299500000000013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672.82377086375936</v>
      </c>
      <c r="DN6">
        <v>23.321293872651005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83.199938821282927</v>
      </c>
      <c r="L7">
        <v>10.005120310788607</v>
      </c>
      <c r="M7">
        <v>0</v>
      </c>
      <c r="N7">
        <v>29.996879379817798</v>
      </c>
      <c r="O7">
        <v>37.621843567906765</v>
      </c>
      <c r="P7">
        <v>69.039408095061276</v>
      </c>
      <c r="Q7">
        <v>1.9963990825688072</v>
      </c>
      <c r="R7">
        <v>10.768202562225474</v>
      </c>
      <c r="S7">
        <v>3.0001048791609675</v>
      </c>
      <c r="T7">
        <v>0</v>
      </c>
      <c r="U7">
        <v>241.17273442180948</v>
      </c>
      <c r="V7">
        <v>3.6220043572984748</v>
      </c>
      <c r="W7">
        <v>8.3996308681672023</v>
      </c>
      <c r="X7">
        <v>37.468718843441465</v>
      </c>
      <c r="Y7">
        <v>0</v>
      </c>
      <c r="Z7">
        <v>1.6646652</v>
      </c>
      <c r="AA7">
        <v>10.835253990951497</v>
      </c>
      <c r="AB7">
        <v>10.036104000000003</v>
      </c>
      <c r="AC7">
        <v>7.3809581492068483</v>
      </c>
      <c r="AD7">
        <v>9.2933500000000002</v>
      </c>
      <c r="AE7">
        <v>12.557578800000002</v>
      </c>
      <c r="AF7">
        <v>0</v>
      </c>
      <c r="AG7">
        <v>0</v>
      </c>
      <c r="AH7">
        <v>38.847209999999997</v>
      </c>
      <c r="AI7">
        <v>0.90524000000000027</v>
      </c>
      <c r="AJ7">
        <v>0</v>
      </c>
      <c r="AK7">
        <v>12.924229999999998</v>
      </c>
      <c r="AL7">
        <v>21.837400000000006</v>
      </c>
      <c r="AM7">
        <v>4.0144416000000005</v>
      </c>
      <c r="AN7">
        <v>0</v>
      </c>
      <c r="AO7">
        <v>6.7208400000000017</v>
      </c>
      <c r="AP7">
        <v>3.2208599766945274</v>
      </c>
      <c r="AQ7">
        <v>0</v>
      </c>
      <c r="AR7">
        <v>11.917000000000002</v>
      </c>
      <c r="AS7">
        <v>8.0299500000000013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673.14368446548872</v>
      </c>
      <c r="DN7">
        <v>23.332382440893568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83.199938821282927</v>
      </c>
      <c r="L8">
        <v>10.005129504098459</v>
      </c>
      <c r="M8">
        <v>0</v>
      </c>
      <c r="N8">
        <v>29.996879379817798</v>
      </c>
      <c r="O8">
        <v>37.621843567906765</v>
      </c>
      <c r="P8">
        <v>69.039408095061276</v>
      </c>
      <c r="Q8">
        <v>1.9963990825688072</v>
      </c>
      <c r="R8">
        <v>10.768202562225474</v>
      </c>
      <c r="S8">
        <v>3.0001048791609675</v>
      </c>
      <c r="T8">
        <v>0</v>
      </c>
      <c r="U8">
        <v>241.17273442180948</v>
      </c>
      <c r="V8">
        <v>3.6220043572984748</v>
      </c>
      <c r="W8">
        <v>8.3996308681672023</v>
      </c>
      <c r="X8">
        <v>37.468718843441465</v>
      </c>
      <c r="Y8">
        <v>0</v>
      </c>
      <c r="Z8">
        <v>1.6646652</v>
      </c>
      <c r="AA8">
        <v>10.835253990951497</v>
      </c>
      <c r="AB8">
        <v>10.036104000000003</v>
      </c>
      <c r="AC8">
        <v>7.3809581492068483</v>
      </c>
      <c r="AD8">
        <v>9.2933500000000002</v>
      </c>
      <c r="AE8">
        <v>12.557578800000002</v>
      </c>
      <c r="AF8">
        <v>0</v>
      </c>
      <c r="AG8">
        <v>0</v>
      </c>
      <c r="AH8">
        <v>38.847209999999997</v>
      </c>
      <c r="AI8">
        <v>4.0412500000000016</v>
      </c>
      <c r="AJ8">
        <v>0</v>
      </c>
      <c r="AK8">
        <v>12.924229999999998</v>
      </c>
      <c r="AL8">
        <v>21.837400000000006</v>
      </c>
      <c r="AM8">
        <v>4.0144416000000005</v>
      </c>
      <c r="AN8">
        <v>0</v>
      </c>
      <c r="AO8">
        <v>6.7208400000000017</v>
      </c>
      <c r="AP8">
        <v>3.2208599766945274</v>
      </c>
      <c r="AQ8">
        <v>0</v>
      </c>
      <c r="AR8">
        <v>11.917000000000002</v>
      </c>
      <c r="AS8">
        <v>8.0299500000000013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676.17464685103869</v>
      </c>
      <c r="DN8">
        <v>23.437439248653234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83.199938821282927</v>
      </c>
      <c r="L9">
        <v>10.005127369668244</v>
      </c>
      <c r="M9">
        <v>0</v>
      </c>
      <c r="N9">
        <v>29.996879379817798</v>
      </c>
      <c r="O9">
        <v>37.621843567906765</v>
      </c>
      <c r="P9">
        <v>69.039408095061276</v>
      </c>
      <c r="Q9">
        <v>1.9963990825688072</v>
      </c>
      <c r="R9">
        <v>10.768202562225474</v>
      </c>
      <c r="S9">
        <v>3.0001048791609675</v>
      </c>
      <c r="T9">
        <v>0</v>
      </c>
      <c r="U9">
        <v>244.5571488714252</v>
      </c>
      <c r="V9">
        <v>3.6220043572984748</v>
      </c>
      <c r="W9">
        <v>8.3996308681672023</v>
      </c>
      <c r="X9">
        <v>37.468718843441465</v>
      </c>
      <c r="Y9">
        <v>0</v>
      </c>
      <c r="Z9">
        <v>1.6646652</v>
      </c>
      <c r="AA9">
        <v>10.835253990951497</v>
      </c>
      <c r="AB9">
        <v>10.036104000000003</v>
      </c>
      <c r="AC9">
        <v>7.3809581492068483</v>
      </c>
      <c r="AD9">
        <v>9.2933500000000002</v>
      </c>
      <c r="AE9">
        <v>12.557578800000002</v>
      </c>
      <c r="AF9">
        <v>0</v>
      </c>
      <c r="AG9">
        <v>0</v>
      </c>
      <c r="AH9">
        <v>38.847209999999997</v>
      </c>
      <c r="AI9">
        <v>4.0412500000000016</v>
      </c>
      <c r="AJ9">
        <v>0</v>
      </c>
      <c r="AK9">
        <v>12.924229999999998</v>
      </c>
      <c r="AL9">
        <v>21.837400000000006</v>
      </c>
      <c r="AM9">
        <v>4.0144416000000005</v>
      </c>
      <c r="AN9">
        <v>0</v>
      </c>
      <c r="AO9">
        <v>6.7208400000000017</v>
      </c>
      <c r="AP9">
        <v>3.2208599766945274</v>
      </c>
      <c r="AQ9">
        <v>0</v>
      </c>
      <c r="AR9">
        <v>11.917000000000002</v>
      </c>
      <c r="AS9">
        <v>8.0299500000000013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679.4456810920899</v>
      </c>
      <c r="DN9">
        <v>23.550817322787658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83.199938821282927</v>
      </c>
      <c r="L10">
        <v>10.005138002403525</v>
      </c>
      <c r="M10">
        <v>0</v>
      </c>
      <c r="N10">
        <v>29.996879379817798</v>
      </c>
      <c r="O10">
        <v>37.621843567906765</v>
      </c>
      <c r="P10">
        <v>69.039408095061276</v>
      </c>
      <c r="Q10">
        <v>1.9963990825688072</v>
      </c>
      <c r="R10">
        <v>10.768202562225474</v>
      </c>
      <c r="S10">
        <v>3.0001048791609675</v>
      </c>
      <c r="T10">
        <v>0</v>
      </c>
      <c r="U10">
        <v>245.09161655465155</v>
      </c>
      <c r="V10">
        <v>3.6220043572984748</v>
      </c>
      <c r="W10">
        <v>8.3996308681672023</v>
      </c>
      <c r="X10">
        <v>37.468718843441465</v>
      </c>
      <c r="Y10">
        <v>0</v>
      </c>
      <c r="Z10">
        <v>1.6646652</v>
      </c>
      <c r="AA10">
        <v>10.835253990951497</v>
      </c>
      <c r="AB10">
        <v>10.036104000000003</v>
      </c>
      <c r="AC10">
        <v>7.3809581492068483</v>
      </c>
      <c r="AD10">
        <v>9.2933500000000002</v>
      </c>
      <c r="AE10">
        <v>12.557578800000002</v>
      </c>
      <c r="AF10">
        <v>0</v>
      </c>
      <c r="AG10">
        <v>0</v>
      </c>
      <c r="AH10">
        <v>38.847209999999997</v>
      </c>
      <c r="AI10">
        <v>0.90524000000000027</v>
      </c>
      <c r="AJ10">
        <v>0</v>
      </c>
      <c r="AK10">
        <v>12.924229999999998</v>
      </c>
      <c r="AL10">
        <v>21.837400000000006</v>
      </c>
      <c r="AM10">
        <v>4.0144416000000005</v>
      </c>
      <c r="AN10">
        <v>0</v>
      </c>
      <c r="AO10">
        <v>6.7208400000000017</v>
      </c>
      <c r="AP10">
        <v>3.2208599766945274</v>
      </c>
      <c r="AQ10">
        <v>0</v>
      </c>
      <c r="AR10">
        <v>13.178800000000004</v>
      </c>
      <c r="AS10">
        <v>8.0299500000000013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678.15083049761984</v>
      </c>
      <c r="DN10">
        <v>23.50593623321933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40.879288384546001</v>
      </c>
      <c r="L11">
        <v>9.9949591040462415</v>
      </c>
      <c r="M11">
        <v>0</v>
      </c>
      <c r="N11">
        <v>29.996879379817798</v>
      </c>
      <c r="O11">
        <v>37.621843567906765</v>
      </c>
      <c r="P11">
        <v>69.039408095061276</v>
      </c>
      <c r="Q11">
        <v>1.9968153001464128</v>
      </c>
      <c r="R11">
        <v>10.768202562225474</v>
      </c>
      <c r="S11">
        <v>3.0001048791609675</v>
      </c>
      <c r="T11">
        <v>0</v>
      </c>
      <c r="U11">
        <v>252.70736605866543</v>
      </c>
      <c r="V11">
        <v>3.6220043572984748</v>
      </c>
      <c r="W11">
        <v>8.3996308681672023</v>
      </c>
      <c r="X11">
        <v>37.468718843441465</v>
      </c>
      <c r="Y11">
        <v>0</v>
      </c>
      <c r="Z11">
        <v>1.6646652</v>
      </c>
      <c r="AA11">
        <v>10.835253990951497</v>
      </c>
      <c r="AB11">
        <v>10.036104000000003</v>
      </c>
      <c r="AC11">
        <v>7.3809581492068483</v>
      </c>
      <c r="AD11">
        <v>9.2933500000000002</v>
      </c>
      <c r="AE11">
        <v>12.557578800000002</v>
      </c>
      <c r="AF11">
        <v>0</v>
      </c>
      <c r="AG11">
        <v>0</v>
      </c>
      <c r="AH11">
        <v>38.847209999999997</v>
      </c>
      <c r="AI11">
        <v>4.0412500000000016</v>
      </c>
      <c r="AJ11">
        <v>0</v>
      </c>
      <c r="AK11">
        <v>12.924229999999998</v>
      </c>
      <c r="AL11">
        <v>21.837400000000006</v>
      </c>
      <c r="AM11">
        <v>4.0144416000000005</v>
      </c>
      <c r="AN11">
        <v>0</v>
      </c>
      <c r="AO11">
        <v>6.7208400000000017</v>
      </c>
      <c r="AP11">
        <v>3.2208599766945274</v>
      </c>
      <c r="AQ11">
        <v>0</v>
      </c>
      <c r="AR11">
        <v>13.178800000000004</v>
      </c>
      <c r="AS11">
        <v>8.2349700000000006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647.82821396821464</v>
      </c>
      <c r="DN11">
        <v>22.454919149121821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40.208840631793478</v>
      </c>
      <c r="L12">
        <v>9.994753202884878</v>
      </c>
      <c r="M12">
        <v>0</v>
      </c>
      <c r="N12">
        <v>29.996879379817798</v>
      </c>
      <c r="O12">
        <v>37.621843567906765</v>
      </c>
      <c r="P12">
        <v>69.039408095061276</v>
      </c>
      <c r="Q12">
        <v>1.9968153001464128</v>
      </c>
      <c r="R12">
        <v>10.768202562225474</v>
      </c>
      <c r="S12">
        <v>3.0001048791609675</v>
      </c>
      <c r="T12">
        <v>0</v>
      </c>
      <c r="U12">
        <v>263.1422314435506</v>
      </c>
      <c r="V12">
        <v>3.6220043572984748</v>
      </c>
      <c r="W12">
        <v>8.3996308681672023</v>
      </c>
      <c r="X12">
        <v>37.468718843441465</v>
      </c>
      <c r="Y12">
        <v>0</v>
      </c>
      <c r="Z12">
        <v>1.6646652</v>
      </c>
      <c r="AA12">
        <v>10.835253990951497</v>
      </c>
      <c r="AB12">
        <v>10.036104000000003</v>
      </c>
      <c r="AC12">
        <v>7.3809581492068483</v>
      </c>
      <c r="AD12">
        <v>9.2933500000000002</v>
      </c>
      <c r="AE12">
        <v>12.557578800000002</v>
      </c>
      <c r="AF12">
        <v>0</v>
      </c>
      <c r="AG12">
        <v>0</v>
      </c>
      <c r="AH12">
        <v>38.847209999999997</v>
      </c>
      <c r="AI12">
        <v>4.0412500000000016</v>
      </c>
      <c r="AJ12">
        <v>0</v>
      </c>
      <c r="AK12">
        <v>12.924229999999998</v>
      </c>
      <c r="AL12">
        <v>21.837400000000006</v>
      </c>
      <c r="AM12">
        <v>4.0144416000000005</v>
      </c>
      <c r="AN12">
        <v>0</v>
      </c>
      <c r="AO12">
        <v>6.7208400000000017</v>
      </c>
      <c r="AP12">
        <v>3.2208599766945274</v>
      </c>
      <c r="AQ12">
        <v>0</v>
      </c>
      <c r="AR12">
        <v>11.917000000000002</v>
      </c>
      <c r="AS12">
        <v>8.2349700000000006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656.04579463971879</v>
      </c>
      <c r="DN12">
        <v>22.73975020858898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50.574806413618084</v>
      </c>
      <c r="L13">
        <v>9.9949410806667949</v>
      </c>
      <c r="M13">
        <v>0</v>
      </c>
      <c r="N13">
        <v>29.996879379817798</v>
      </c>
      <c r="O13">
        <v>41.325400161175146</v>
      </c>
      <c r="P13">
        <v>69.039408095061276</v>
      </c>
      <c r="Q13">
        <v>1.9968153001464128</v>
      </c>
      <c r="R13">
        <v>10.768202562225474</v>
      </c>
      <c r="S13">
        <v>3.0001048791609675</v>
      </c>
      <c r="T13">
        <v>0</v>
      </c>
      <c r="U13">
        <v>270.47225579624978</v>
      </c>
      <c r="V13">
        <v>3.6220043572984748</v>
      </c>
      <c r="W13">
        <v>8.3996308681672023</v>
      </c>
      <c r="X13">
        <v>37.468718843441465</v>
      </c>
      <c r="Y13">
        <v>0</v>
      </c>
      <c r="Z13">
        <v>1.6646652</v>
      </c>
      <c r="AA13">
        <v>10.835253990951497</v>
      </c>
      <c r="AB13">
        <v>10.036104000000003</v>
      </c>
      <c r="AC13">
        <v>7.3809581492068483</v>
      </c>
      <c r="AD13">
        <v>9.2933500000000002</v>
      </c>
      <c r="AE13">
        <v>12.557578800000002</v>
      </c>
      <c r="AF13">
        <v>0</v>
      </c>
      <c r="AG13">
        <v>0</v>
      </c>
      <c r="AH13">
        <v>38.847209999999997</v>
      </c>
      <c r="AI13">
        <v>4.0412500000000016</v>
      </c>
      <c r="AJ13">
        <v>0</v>
      </c>
      <c r="AK13">
        <v>12.924229999999998</v>
      </c>
      <c r="AL13">
        <v>21.837400000000006</v>
      </c>
      <c r="AM13">
        <v>4.0144416000000005</v>
      </c>
      <c r="AN13">
        <v>0</v>
      </c>
      <c r="AO13">
        <v>6.7208400000000017</v>
      </c>
      <c r="AP13">
        <v>3.2208599766945274</v>
      </c>
      <c r="AQ13">
        <v>0</v>
      </c>
      <c r="AR13">
        <v>11.917000000000002</v>
      </c>
      <c r="AS13">
        <v>8.0299500000000013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676.53048625101246</v>
      </c>
      <c r="DN13">
        <v>23.449773202869316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40.269449014164294</v>
      </c>
      <c r="L14">
        <v>9.9948127183552806</v>
      </c>
      <c r="M14">
        <v>0</v>
      </c>
      <c r="N14">
        <v>29.996879379817798</v>
      </c>
      <c r="O14">
        <v>46.95435152670796</v>
      </c>
      <c r="P14">
        <v>69.039408095061276</v>
      </c>
      <c r="Q14">
        <v>1.9968153001464128</v>
      </c>
      <c r="R14">
        <v>10.768202562225474</v>
      </c>
      <c r="S14">
        <v>3.0001048791609675</v>
      </c>
      <c r="T14">
        <v>0</v>
      </c>
      <c r="U14">
        <v>274.40558764481312</v>
      </c>
      <c r="V14">
        <v>3.6220043572984748</v>
      </c>
      <c r="W14">
        <v>8.3996308681672023</v>
      </c>
      <c r="X14">
        <v>37.468718843441465</v>
      </c>
      <c r="Y14">
        <v>0</v>
      </c>
      <c r="Z14">
        <v>1.6646652</v>
      </c>
      <c r="AA14">
        <v>10.835253990951497</v>
      </c>
      <c r="AB14">
        <v>10.036104000000003</v>
      </c>
      <c r="AC14">
        <v>7.3809581492068483</v>
      </c>
      <c r="AD14">
        <v>9.2933500000000002</v>
      </c>
      <c r="AE14">
        <v>12.557578800000002</v>
      </c>
      <c r="AF14">
        <v>0</v>
      </c>
      <c r="AG14">
        <v>0</v>
      </c>
      <c r="AH14">
        <v>38.847209999999997</v>
      </c>
      <c r="AI14">
        <v>4.0412500000000016</v>
      </c>
      <c r="AJ14">
        <v>0</v>
      </c>
      <c r="AK14">
        <v>12.924229999999998</v>
      </c>
      <c r="AL14">
        <v>21.837400000000006</v>
      </c>
      <c r="AM14">
        <v>4.0144416000000005</v>
      </c>
      <c r="AN14">
        <v>0</v>
      </c>
      <c r="AO14">
        <v>6.7208400000000017</v>
      </c>
      <c r="AP14">
        <v>3.2208599766945274</v>
      </c>
      <c r="AQ14">
        <v>0</v>
      </c>
      <c r="AR14">
        <v>11.917000000000002</v>
      </c>
      <c r="AS14">
        <v>8.0299500000000013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675.81218121227323</v>
      </c>
      <c r="DN14">
        <v>23.424875693939363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40.208352515551681</v>
      </c>
      <c r="L15">
        <v>9.9949378109452738</v>
      </c>
      <c r="M15">
        <v>0</v>
      </c>
      <c r="N15">
        <v>29.996879379817798</v>
      </c>
      <c r="O15">
        <v>50.348477967353091</v>
      </c>
      <c r="P15">
        <v>69.039408095061276</v>
      </c>
      <c r="Q15">
        <v>1.9968153001464128</v>
      </c>
      <c r="R15">
        <v>4.9954558034453536</v>
      </c>
      <c r="S15">
        <v>3.0001048791609675</v>
      </c>
      <c r="T15">
        <v>0</v>
      </c>
      <c r="U15">
        <v>276.54801670992862</v>
      </c>
      <c r="V15">
        <v>3.6220043572984748</v>
      </c>
      <c r="W15">
        <v>8.3996308681672023</v>
      </c>
      <c r="X15">
        <v>37.468718843441465</v>
      </c>
      <c r="Y15">
        <v>0</v>
      </c>
      <c r="Z15">
        <v>1.6646652</v>
      </c>
      <c r="AA15">
        <v>10.835253990951497</v>
      </c>
      <c r="AB15">
        <v>10.036104000000003</v>
      </c>
      <c r="AC15">
        <v>7.3809581492068483</v>
      </c>
      <c r="AD15">
        <v>9.2933500000000002</v>
      </c>
      <c r="AE15">
        <v>12.557578800000002</v>
      </c>
      <c r="AF15">
        <v>0</v>
      </c>
      <c r="AG15">
        <v>0</v>
      </c>
      <c r="AH15">
        <v>38.847209999999997</v>
      </c>
      <c r="AI15">
        <v>4.0412500000000016</v>
      </c>
      <c r="AJ15">
        <v>0</v>
      </c>
      <c r="AK15">
        <v>12.924229999999998</v>
      </c>
      <c r="AL15">
        <v>21.247200000000003</v>
      </c>
      <c r="AM15">
        <v>4.0144416000000005</v>
      </c>
      <c r="AN15">
        <v>0</v>
      </c>
      <c r="AO15">
        <v>6.7208400000000017</v>
      </c>
      <c r="AP15">
        <v>2.993122402584814</v>
      </c>
      <c r="AQ15">
        <v>0</v>
      </c>
      <c r="AR15">
        <v>11.917000000000002</v>
      </c>
      <c r="AS15">
        <v>8.0299500000000013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674.7344501551247</v>
      </c>
      <c r="DN15">
        <v>23.387506517936075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40.897775775812832</v>
      </c>
      <c r="L16">
        <v>9.9949885034687806</v>
      </c>
      <c r="M16">
        <v>0</v>
      </c>
      <c r="N16">
        <v>29.996879379817798</v>
      </c>
      <c r="O16">
        <v>50.378842307228915</v>
      </c>
      <c r="P16">
        <v>69.039408095061276</v>
      </c>
      <c r="Q16">
        <v>2.6076533102852206</v>
      </c>
      <c r="R16">
        <v>4.9980591865857997</v>
      </c>
      <c r="S16">
        <v>3.095150760744986</v>
      </c>
      <c r="T16">
        <v>0</v>
      </c>
      <c r="U16">
        <v>280.45340016125726</v>
      </c>
      <c r="V16">
        <v>3.6220043572984748</v>
      </c>
      <c r="W16">
        <v>8.3996308681672023</v>
      </c>
      <c r="X16">
        <v>37.468718843441465</v>
      </c>
      <c r="Y16">
        <v>0</v>
      </c>
      <c r="Z16">
        <v>1.6646652</v>
      </c>
      <c r="AA16">
        <v>10.835253990951497</v>
      </c>
      <c r="AB16">
        <v>10.036104000000003</v>
      </c>
      <c r="AC16">
        <v>7.3809581492068483</v>
      </c>
      <c r="AD16">
        <v>9.2933500000000002</v>
      </c>
      <c r="AE16">
        <v>12.557578800000002</v>
      </c>
      <c r="AF16">
        <v>0</v>
      </c>
      <c r="AG16">
        <v>0</v>
      </c>
      <c r="AH16">
        <v>38.847209999999997</v>
      </c>
      <c r="AI16">
        <v>4.0412500000000016</v>
      </c>
      <c r="AJ16">
        <v>0</v>
      </c>
      <c r="AK16">
        <v>12.924229999999998</v>
      </c>
      <c r="AL16">
        <v>21.247200000000003</v>
      </c>
      <c r="AM16">
        <v>4.0144416000000005</v>
      </c>
      <c r="AN16">
        <v>0</v>
      </c>
      <c r="AO16">
        <v>6.7208400000000017</v>
      </c>
      <c r="AP16">
        <v>2.993122402584814</v>
      </c>
      <c r="AQ16">
        <v>0</v>
      </c>
      <c r="AR16">
        <v>11.917000000000002</v>
      </c>
      <c r="AS16">
        <v>8.0299500000000013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679.88947996453317</v>
      </c>
      <c r="DN16">
        <v>23.56618572738013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40.910132646167362</v>
      </c>
      <c r="L17">
        <v>9.9950019319938175</v>
      </c>
      <c r="M17">
        <v>0</v>
      </c>
      <c r="N17">
        <v>29.996879379817798</v>
      </c>
      <c r="O17">
        <v>50.378842307228915</v>
      </c>
      <c r="P17">
        <v>69.039408095061276</v>
      </c>
      <c r="Q17">
        <v>2.6077609057908382</v>
      </c>
      <c r="R17">
        <v>4.9980591865857997</v>
      </c>
      <c r="S17">
        <v>3.1019106428571428</v>
      </c>
      <c r="T17">
        <v>0</v>
      </c>
      <c r="U17">
        <v>284.35878370275935</v>
      </c>
      <c r="V17">
        <v>3.6220043572984748</v>
      </c>
      <c r="W17">
        <v>8.3996308681672023</v>
      </c>
      <c r="X17">
        <v>37.468718843441465</v>
      </c>
      <c r="Y17">
        <v>0</v>
      </c>
      <c r="Z17">
        <v>1.6646652</v>
      </c>
      <c r="AA17">
        <v>10.835253990951497</v>
      </c>
      <c r="AB17">
        <v>10.036104000000003</v>
      </c>
      <c r="AC17">
        <v>7.3809581492068483</v>
      </c>
      <c r="AD17">
        <v>9.2933500000000002</v>
      </c>
      <c r="AE17">
        <v>12.557578800000002</v>
      </c>
      <c r="AF17">
        <v>0</v>
      </c>
      <c r="AG17">
        <v>0</v>
      </c>
      <c r="AH17">
        <v>38.847209999999997</v>
      </c>
      <c r="AI17">
        <v>0.90524000000000027</v>
      </c>
      <c r="AJ17">
        <v>0</v>
      </c>
      <c r="AK17">
        <v>12.924229999999998</v>
      </c>
      <c r="AL17">
        <v>21.247200000000003</v>
      </c>
      <c r="AM17">
        <v>4.0144416000000005</v>
      </c>
      <c r="AN17">
        <v>0</v>
      </c>
      <c r="AO17">
        <v>6.7208400000000017</v>
      </c>
      <c r="AP17">
        <v>2.993122402584814</v>
      </c>
      <c r="AQ17">
        <v>0</v>
      </c>
      <c r="AR17">
        <v>13.178800000000004</v>
      </c>
      <c r="AS17">
        <v>8.0299500000000013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681.87120249701866</v>
      </c>
      <c r="DN17">
        <v>23.634874512893994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40.899077808676552</v>
      </c>
      <c r="L18">
        <v>9.9950019319938175</v>
      </c>
      <c r="M18">
        <v>0</v>
      </c>
      <c r="N18">
        <v>29.996879379817798</v>
      </c>
      <c r="O18">
        <v>50.378842307228915</v>
      </c>
      <c r="P18">
        <v>69.039408095061276</v>
      </c>
      <c r="Q18">
        <v>2.6077609057908382</v>
      </c>
      <c r="R18">
        <v>4.9980591865857997</v>
      </c>
      <c r="S18">
        <v>3.1019106428571428</v>
      </c>
      <c r="T18">
        <v>0</v>
      </c>
      <c r="U18">
        <v>285.0039214080532</v>
      </c>
      <c r="V18">
        <v>3.6224011299435035</v>
      </c>
      <c r="W18">
        <v>8.4016625000000005</v>
      </c>
      <c r="X18">
        <v>38.769219683140882</v>
      </c>
      <c r="Y18">
        <v>0</v>
      </c>
      <c r="Z18">
        <v>1.6646652</v>
      </c>
      <c r="AA18">
        <v>10.835253990951497</v>
      </c>
      <c r="AB18">
        <v>10.036104000000003</v>
      </c>
      <c r="AC18">
        <v>7.3809581492068483</v>
      </c>
      <c r="AD18">
        <v>9.2933500000000002</v>
      </c>
      <c r="AE18">
        <v>12.557578800000002</v>
      </c>
      <c r="AF18">
        <v>0</v>
      </c>
      <c r="AG18">
        <v>0</v>
      </c>
      <c r="AH18">
        <v>38.847209999999997</v>
      </c>
      <c r="AI18">
        <v>0.90524000000000027</v>
      </c>
      <c r="AJ18">
        <v>0</v>
      </c>
      <c r="AK18">
        <v>12.924229999999998</v>
      </c>
      <c r="AL18">
        <v>21.247200000000003</v>
      </c>
      <c r="AM18">
        <v>4.0144416000000005</v>
      </c>
      <c r="AN18">
        <v>0</v>
      </c>
      <c r="AO18">
        <v>6.7208400000000017</v>
      </c>
      <c r="AP18">
        <v>2.993122402584814</v>
      </c>
      <c r="AQ18">
        <v>0</v>
      </c>
      <c r="AR18">
        <v>13.178800000000004</v>
      </c>
      <c r="AS18">
        <v>8.0299500000000013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683.74332442172249</v>
      </c>
      <c r="DN18">
        <v>23.699764700170647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40.910132646167362</v>
      </c>
      <c r="L19">
        <v>9.9950019319938175</v>
      </c>
      <c r="M19">
        <v>0</v>
      </c>
      <c r="N19">
        <v>29.996879379817798</v>
      </c>
      <c r="O19">
        <v>50.378842307228915</v>
      </c>
      <c r="P19">
        <v>69.039408095061276</v>
      </c>
      <c r="Q19">
        <v>2.6077609057908382</v>
      </c>
      <c r="R19">
        <v>4.9980591865857997</v>
      </c>
      <c r="S19">
        <v>3.1019106428571428</v>
      </c>
      <c r="T19">
        <v>0</v>
      </c>
      <c r="U19">
        <v>285.0039214080532</v>
      </c>
      <c r="V19">
        <v>3.6224011299435035</v>
      </c>
      <c r="W19">
        <v>8.4016625000000005</v>
      </c>
      <c r="X19">
        <v>37.470576660808433</v>
      </c>
      <c r="Y19">
        <v>0</v>
      </c>
      <c r="Z19">
        <v>1.6646652</v>
      </c>
      <c r="AA19">
        <v>10.835253990951497</v>
      </c>
      <c r="AB19">
        <v>10.036104000000003</v>
      </c>
      <c r="AC19">
        <v>7.3809581492068483</v>
      </c>
      <c r="AD19">
        <v>9.2933500000000002</v>
      </c>
      <c r="AE19">
        <v>12.557578800000002</v>
      </c>
      <c r="AF19">
        <v>0</v>
      </c>
      <c r="AG19">
        <v>0</v>
      </c>
      <c r="AH19">
        <v>38.847209999999997</v>
      </c>
      <c r="AI19">
        <v>4.0412500000000016</v>
      </c>
      <c r="AJ19">
        <v>0</v>
      </c>
      <c r="AK19">
        <v>12.924229999999998</v>
      </c>
      <c r="AL19">
        <v>21.247200000000003</v>
      </c>
      <c r="AM19">
        <v>4.0144416000000005</v>
      </c>
      <c r="AN19">
        <v>0</v>
      </c>
      <c r="AO19">
        <v>6.7208400000000017</v>
      </c>
      <c r="AP19">
        <v>2.993122402584814</v>
      </c>
      <c r="AQ19">
        <v>0</v>
      </c>
      <c r="AR19">
        <v>11.917000000000002</v>
      </c>
      <c r="AS19">
        <v>8.0299500000000013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684.31029435523283</v>
      </c>
      <c r="DN19">
        <v>23.719416581818606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40.899077808676552</v>
      </c>
      <c r="L20">
        <v>9.9950019319938175</v>
      </c>
      <c r="M20">
        <v>0</v>
      </c>
      <c r="N20">
        <v>29.996879379817798</v>
      </c>
      <c r="O20">
        <v>50.378842307228915</v>
      </c>
      <c r="P20">
        <v>69.039408095061276</v>
      </c>
      <c r="Q20">
        <v>2.6077609057908382</v>
      </c>
      <c r="R20">
        <v>4.9980591865857997</v>
      </c>
      <c r="S20">
        <v>3.1019106428571428</v>
      </c>
      <c r="T20">
        <v>0</v>
      </c>
      <c r="U20">
        <v>285.0039214080532</v>
      </c>
      <c r="V20">
        <v>3.6224011299435035</v>
      </c>
      <c r="W20">
        <v>8.4016625000000005</v>
      </c>
      <c r="X20">
        <v>37.470576660808433</v>
      </c>
      <c r="Y20">
        <v>0</v>
      </c>
      <c r="Z20">
        <v>1.6646652</v>
      </c>
      <c r="AA20">
        <v>10.835253990951497</v>
      </c>
      <c r="AB20">
        <v>10.036104000000003</v>
      </c>
      <c r="AC20">
        <v>7.3809581492068483</v>
      </c>
      <c r="AD20">
        <v>9.2933500000000002</v>
      </c>
      <c r="AE20">
        <v>12.557578800000002</v>
      </c>
      <c r="AF20">
        <v>0</v>
      </c>
      <c r="AG20">
        <v>0</v>
      </c>
      <c r="AH20">
        <v>38.847209999999997</v>
      </c>
      <c r="AI20">
        <v>4.0412500000000016</v>
      </c>
      <c r="AJ20">
        <v>0</v>
      </c>
      <c r="AK20">
        <v>12.924229999999998</v>
      </c>
      <c r="AL20">
        <v>21.247200000000003</v>
      </c>
      <c r="AM20">
        <v>4.0144416000000005</v>
      </c>
      <c r="AN20">
        <v>0</v>
      </c>
      <c r="AO20">
        <v>6.7208400000000017</v>
      </c>
      <c r="AP20">
        <v>2.993122402584814</v>
      </c>
      <c r="AQ20">
        <v>0</v>
      </c>
      <c r="AR20">
        <v>11.917000000000002</v>
      </c>
      <c r="AS20">
        <v>8.0299500000000013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684.29960974060214</v>
      </c>
      <c r="DN20">
        <v>23.719046358958337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40.910132646167362</v>
      </c>
      <c r="L21">
        <v>9.9950019319938175</v>
      </c>
      <c r="M21">
        <v>0</v>
      </c>
      <c r="N21">
        <v>29.996879379817798</v>
      </c>
      <c r="O21">
        <v>50.378842307228915</v>
      </c>
      <c r="P21">
        <v>69.039408095061276</v>
      </c>
      <c r="Q21">
        <v>3.0177288452173916</v>
      </c>
      <c r="R21">
        <v>5.1743160600000158</v>
      </c>
      <c r="S21">
        <v>3.5994495404814009</v>
      </c>
      <c r="T21">
        <v>0</v>
      </c>
      <c r="U21">
        <v>285.0039214080532</v>
      </c>
      <c r="V21">
        <v>3.6213924050632915</v>
      </c>
      <c r="W21">
        <v>8.1652866458240272</v>
      </c>
      <c r="X21">
        <v>37.662936933404005</v>
      </c>
      <c r="Y21">
        <v>0</v>
      </c>
      <c r="Z21">
        <v>1.6646652</v>
      </c>
      <c r="AA21">
        <v>10.835253990951497</v>
      </c>
      <c r="AB21">
        <v>10.036104000000003</v>
      </c>
      <c r="AC21">
        <v>7.3809581492068483</v>
      </c>
      <c r="AD21">
        <v>9.2933500000000002</v>
      </c>
      <c r="AE21">
        <v>12.557578800000002</v>
      </c>
      <c r="AF21">
        <v>0</v>
      </c>
      <c r="AG21">
        <v>0</v>
      </c>
      <c r="AH21">
        <v>38.847209999999997</v>
      </c>
      <c r="AI21">
        <v>0.80825000000000036</v>
      </c>
      <c r="AJ21">
        <v>0</v>
      </c>
      <c r="AK21">
        <v>12.924229999999998</v>
      </c>
      <c r="AL21">
        <v>21.247200000000003</v>
      </c>
      <c r="AM21">
        <v>4.0144416000000005</v>
      </c>
      <c r="AN21">
        <v>0</v>
      </c>
      <c r="AO21">
        <v>6.7208400000000017</v>
      </c>
      <c r="AP21">
        <v>2.993122402584814</v>
      </c>
      <c r="AQ21">
        <v>0</v>
      </c>
      <c r="AR21">
        <v>11.917000000000002</v>
      </c>
      <c r="AS21">
        <v>8.0299500000000013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682.18954113989753</v>
      </c>
      <c r="DN21">
        <v>23.645909201158211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40.899077808676552</v>
      </c>
      <c r="L22">
        <v>9.9950019319938175</v>
      </c>
      <c r="M22">
        <v>0</v>
      </c>
      <c r="N22">
        <v>29.996879379817798</v>
      </c>
      <c r="O22">
        <v>50.378842307228915</v>
      </c>
      <c r="P22">
        <v>69.039408095061276</v>
      </c>
      <c r="Q22">
        <v>3.0177288452173916</v>
      </c>
      <c r="R22">
        <v>5.6257608818309199</v>
      </c>
      <c r="S22">
        <v>3.5994495404814009</v>
      </c>
      <c r="T22">
        <v>0</v>
      </c>
      <c r="U22">
        <v>285.0039214080532</v>
      </c>
      <c r="V22">
        <v>3.6213924050632915</v>
      </c>
      <c r="W22">
        <v>8.1652866458240272</v>
      </c>
      <c r="X22">
        <v>37.466565752330219</v>
      </c>
      <c r="Y22">
        <v>0</v>
      </c>
      <c r="Z22">
        <v>1.6646652</v>
      </c>
      <c r="AA22">
        <v>10.835253990951497</v>
      </c>
      <c r="AB22">
        <v>10.036104000000003</v>
      </c>
      <c r="AC22">
        <v>7.3809581492068483</v>
      </c>
      <c r="AD22">
        <v>9.2933500000000002</v>
      </c>
      <c r="AE22">
        <v>12.557578800000002</v>
      </c>
      <c r="AF22">
        <v>0</v>
      </c>
      <c r="AG22">
        <v>0</v>
      </c>
      <c r="AH22">
        <v>38.847209999999997</v>
      </c>
      <c r="AI22">
        <v>0.80825000000000036</v>
      </c>
      <c r="AJ22">
        <v>0</v>
      </c>
      <c r="AK22">
        <v>12.924229999999998</v>
      </c>
      <c r="AL22">
        <v>21.247200000000003</v>
      </c>
      <c r="AM22">
        <v>4.0144416000000005</v>
      </c>
      <c r="AN22">
        <v>0</v>
      </c>
      <c r="AO22">
        <v>6.7208400000000017</v>
      </c>
      <c r="AP22">
        <v>2.993122402584814</v>
      </c>
      <c r="AQ22">
        <v>0</v>
      </c>
      <c r="AR22">
        <v>11.917000000000002</v>
      </c>
      <c r="AS22">
        <v>8.0299500000000013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682.42538534540336</v>
      </c>
      <c r="DN22">
        <v>23.654083798918847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40.921557613218425</v>
      </c>
      <c r="L23">
        <v>9.9950019319938175</v>
      </c>
      <c r="M23">
        <v>0</v>
      </c>
      <c r="N23">
        <v>29.996879379817798</v>
      </c>
      <c r="O23">
        <v>50.378842307228915</v>
      </c>
      <c r="P23">
        <v>69.039408095061276</v>
      </c>
      <c r="Q23">
        <v>3.0224539130434778</v>
      </c>
      <c r="R23">
        <v>5.6705420909090902</v>
      </c>
      <c r="S23">
        <v>3.6104534792727274</v>
      </c>
      <c r="T23">
        <v>0</v>
      </c>
      <c r="U23">
        <v>288.97090570912712</v>
      </c>
      <c r="V23">
        <v>3.6213924050632915</v>
      </c>
      <c r="W23">
        <v>8.3722647610540406</v>
      </c>
      <c r="X23">
        <v>37.466565752330219</v>
      </c>
      <c r="Y23">
        <v>0</v>
      </c>
      <c r="Z23">
        <v>1.6646652</v>
      </c>
      <c r="AA23">
        <v>10.835253990951497</v>
      </c>
      <c r="AB23">
        <v>10.036104000000003</v>
      </c>
      <c r="AC23">
        <v>7.3809581492068483</v>
      </c>
      <c r="AD23">
        <v>9.2933500000000002</v>
      </c>
      <c r="AE23">
        <v>12.557578800000002</v>
      </c>
      <c r="AF23">
        <v>0</v>
      </c>
      <c r="AG23">
        <v>0</v>
      </c>
      <c r="AH23">
        <v>38.847209999999997</v>
      </c>
      <c r="AI23">
        <v>2.5864000000000007</v>
      </c>
      <c r="AJ23">
        <v>0</v>
      </c>
      <c r="AK23">
        <v>12.924229999999998</v>
      </c>
      <c r="AL23">
        <v>21.247200000000003</v>
      </c>
      <c r="AM23">
        <v>4.0144416000000005</v>
      </c>
      <c r="AN23">
        <v>0</v>
      </c>
      <c r="AO23">
        <v>6.7208400000000017</v>
      </c>
      <c r="AP23">
        <v>2.993122402584814</v>
      </c>
      <c r="AQ23">
        <v>0</v>
      </c>
      <c r="AR23">
        <v>11.917000000000002</v>
      </c>
      <c r="AS23">
        <v>7.9616099999999994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688.19226211132332</v>
      </c>
      <c r="DN23">
        <v>23.853969469540186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40.918689237483534</v>
      </c>
      <c r="L24">
        <v>9.9950019319938175</v>
      </c>
      <c r="M24">
        <v>0</v>
      </c>
      <c r="N24">
        <v>29.996879379817798</v>
      </c>
      <c r="O24">
        <v>50.378842307228915</v>
      </c>
      <c r="P24">
        <v>69.039408095061276</v>
      </c>
      <c r="Q24">
        <v>3.0224539130434778</v>
      </c>
      <c r="R24">
        <v>5.6705420909090902</v>
      </c>
      <c r="S24">
        <v>3.6104534792727274</v>
      </c>
      <c r="T24">
        <v>0</v>
      </c>
      <c r="U24">
        <v>289.6160514541387</v>
      </c>
      <c r="V24">
        <v>3.614810538116592</v>
      </c>
      <c r="W24">
        <v>8.7749612803895118</v>
      </c>
      <c r="X24">
        <v>37.466565752330219</v>
      </c>
      <c r="Y24">
        <v>0</v>
      </c>
      <c r="Z24">
        <v>1.6646652</v>
      </c>
      <c r="AA24">
        <v>10.835253990951497</v>
      </c>
      <c r="AB24">
        <v>10.036104000000003</v>
      </c>
      <c r="AC24">
        <v>7.3809581492068483</v>
      </c>
      <c r="AD24">
        <v>9.2933500000000002</v>
      </c>
      <c r="AE24">
        <v>12.557578800000002</v>
      </c>
      <c r="AF24">
        <v>0</v>
      </c>
      <c r="AG24">
        <v>0</v>
      </c>
      <c r="AH24">
        <v>38.847209999999997</v>
      </c>
      <c r="AI24">
        <v>12.285400000000005</v>
      </c>
      <c r="AJ24">
        <v>0</v>
      </c>
      <c r="AK24">
        <v>12.924229999999998</v>
      </c>
      <c r="AL24">
        <v>21.247200000000003</v>
      </c>
      <c r="AM24">
        <v>4.0144416000000005</v>
      </c>
      <c r="AN24">
        <v>0</v>
      </c>
      <c r="AO24">
        <v>6.7208400000000017</v>
      </c>
      <c r="AP24">
        <v>2.993122402584814</v>
      </c>
      <c r="AQ24">
        <v>0</v>
      </c>
      <c r="AR24">
        <v>11.917000000000002</v>
      </c>
      <c r="AS24">
        <v>7.9616099999999994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698.56995145755945</v>
      </c>
      <c r="DN24">
        <v>24.213672144969483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40.920816330972769</v>
      </c>
      <c r="L25">
        <v>9.9950019319938175</v>
      </c>
      <c r="M25">
        <v>0</v>
      </c>
      <c r="N25">
        <v>29.996879379817798</v>
      </c>
      <c r="O25">
        <v>50.378842307228915</v>
      </c>
      <c r="P25">
        <v>69.039408095061276</v>
      </c>
      <c r="Q25">
        <v>3.021968431304348</v>
      </c>
      <c r="R25">
        <v>11.143300621187739</v>
      </c>
      <c r="S25">
        <v>3.5604726081180806</v>
      </c>
      <c r="T25">
        <v>0</v>
      </c>
      <c r="U25">
        <v>289.6160514541387</v>
      </c>
      <c r="V25">
        <v>3.614810538116592</v>
      </c>
      <c r="W25">
        <v>8.5244467052023118</v>
      </c>
      <c r="X25">
        <v>37.469480958354239</v>
      </c>
      <c r="Y25">
        <v>0</v>
      </c>
      <c r="Z25">
        <v>1.6646652</v>
      </c>
      <c r="AA25">
        <v>10.835253990951497</v>
      </c>
      <c r="AB25">
        <v>10.036104000000003</v>
      </c>
      <c r="AC25">
        <v>7.3809581492068483</v>
      </c>
      <c r="AD25">
        <v>9.2933500000000002</v>
      </c>
      <c r="AE25">
        <v>12.557578800000002</v>
      </c>
      <c r="AF25">
        <v>0</v>
      </c>
      <c r="AG25">
        <v>0</v>
      </c>
      <c r="AH25">
        <v>38.847209999999997</v>
      </c>
      <c r="AI25">
        <v>12.285400000000005</v>
      </c>
      <c r="AJ25">
        <v>0</v>
      </c>
      <c r="AK25">
        <v>12.924229999999998</v>
      </c>
      <c r="AL25">
        <v>21.247200000000003</v>
      </c>
      <c r="AM25">
        <v>4.0144416000000005</v>
      </c>
      <c r="AN25">
        <v>0</v>
      </c>
      <c r="AO25">
        <v>6.7208400000000017</v>
      </c>
      <c r="AP25">
        <v>2.993122402584814</v>
      </c>
      <c r="AQ25">
        <v>0</v>
      </c>
      <c r="AR25">
        <v>11.917000000000002</v>
      </c>
      <c r="AS25">
        <v>7.9616099999999994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703.57334794102496</v>
      </c>
      <c r="DN25">
        <v>24.387095563214903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40.911097150323926</v>
      </c>
      <c r="L26">
        <v>9.9950019319938175</v>
      </c>
      <c r="M26">
        <v>0</v>
      </c>
      <c r="N26">
        <v>29.996879379817798</v>
      </c>
      <c r="O26">
        <v>50.378842307228915</v>
      </c>
      <c r="P26">
        <v>69.039408095061276</v>
      </c>
      <c r="Q26">
        <v>3.021968431304348</v>
      </c>
      <c r="R26">
        <v>11.143300621187739</v>
      </c>
      <c r="S26">
        <v>3.5604726081180806</v>
      </c>
      <c r="T26">
        <v>0</v>
      </c>
      <c r="U26">
        <v>289.6160514541387</v>
      </c>
      <c r="V26">
        <v>3.614810538116592</v>
      </c>
      <c r="W26">
        <v>8.4406563503649643</v>
      </c>
      <c r="X26">
        <v>37.469480958354239</v>
      </c>
      <c r="Y26">
        <v>0</v>
      </c>
      <c r="Z26">
        <v>1.6646652</v>
      </c>
      <c r="AA26">
        <v>10.835253990951497</v>
      </c>
      <c r="AB26">
        <v>10.036104000000003</v>
      </c>
      <c r="AC26">
        <v>7.3809581492068483</v>
      </c>
      <c r="AD26">
        <v>9.2933500000000002</v>
      </c>
      <c r="AE26">
        <v>12.557578800000002</v>
      </c>
      <c r="AF26">
        <v>0</v>
      </c>
      <c r="AG26">
        <v>0</v>
      </c>
      <c r="AH26">
        <v>38.847209999999997</v>
      </c>
      <c r="AI26">
        <v>12.285400000000005</v>
      </c>
      <c r="AJ26">
        <v>0</v>
      </c>
      <c r="AK26">
        <v>12.924229999999998</v>
      </c>
      <c r="AL26">
        <v>21.247200000000003</v>
      </c>
      <c r="AM26">
        <v>4.0144416000000005</v>
      </c>
      <c r="AN26">
        <v>0</v>
      </c>
      <c r="AO26">
        <v>6.7208400000000017</v>
      </c>
      <c r="AP26">
        <v>2.993122402584814</v>
      </c>
      <c r="AQ26">
        <v>0</v>
      </c>
      <c r="AR26">
        <v>11.917000000000002</v>
      </c>
      <c r="AS26">
        <v>7.9616099999999994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703.48297124806402</v>
      </c>
      <c r="DN26">
        <v>24.383962720689563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40.920816330972769</v>
      </c>
      <c r="L27">
        <v>9.9950019319938175</v>
      </c>
      <c r="M27">
        <v>0</v>
      </c>
      <c r="N27">
        <v>29.996879379817798</v>
      </c>
      <c r="O27">
        <v>50.378842307228915</v>
      </c>
      <c r="P27">
        <v>69.039408095061276</v>
      </c>
      <c r="Q27">
        <v>3.021968431304348</v>
      </c>
      <c r="R27">
        <v>11.139562655124653</v>
      </c>
      <c r="S27">
        <v>3.5604726081180806</v>
      </c>
      <c r="T27">
        <v>0</v>
      </c>
      <c r="U27">
        <v>289.6160514541387</v>
      </c>
      <c r="V27">
        <v>3.614810538116592</v>
      </c>
      <c r="W27">
        <v>8.4406563503649643</v>
      </c>
      <c r="X27">
        <v>37.466338106796123</v>
      </c>
      <c r="Y27">
        <v>0</v>
      </c>
      <c r="Z27">
        <v>1.6646652</v>
      </c>
      <c r="AA27">
        <v>10.835253990951497</v>
      </c>
      <c r="AB27">
        <v>10.036104000000003</v>
      </c>
      <c r="AC27">
        <v>7.3809581492068483</v>
      </c>
      <c r="AD27">
        <v>9.2933500000000002</v>
      </c>
      <c r="AE27">
        <v>12.557578800000002</v>
      </c>
      <c r="AF27">
        <v>0</v>
      </c>
      <c r="AG27">
        <v>0</v>
      </c>
      <c r="AH27">
        <v>38.847209999999997</v>
      </c>
      <c r="AI27">
        <v>12.285400000000005</v>
      </c>
      <c r="AJ27">
        <v>0</v>
      </c>
      <c r="AK27">
        <v>12.924229999999998</v>
      </c>
      <c r="AL27">
        <v>21.247200000000003</v>
      </c>
      <c r="AM27">
        <v>4.0144416000000005</v>
      </c>
      <c r="AN27">
        <v>0</v>
      </c>
      <c r="AO27">
        <v>6.7208400000000017</v>
      </c>
      <c r="AP27">
        <v>2.993122402584814</v>
      </c>
      <c r="AQ27">
        <v>0</v>
      </c>
      <c r="AR27">
        <v>11.917000000000002</v>
      </c>
      <c r="AS27">
        <v>8.0299500000000013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703.55176485869197</v>
      </c>
      <c r="DN27">
        <v>24.38634747308938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40.911097150323926</v>
      </c>
      <c r="L28">
        <v>9.9950019319938175</v>
      </c>
      <c r="M28">
        <v>0</v>
      </c>
      <c r="N28">
        <v>29.996879379817798</v>
      </c>
      <c r="O28">
        <v>50.378842307228915</v>
      </c>
      <c r="P28">
        <v>69.039408095061276</v>
      </c>
      <c r="Q28">
        <v>3.021968431304348</v>
      </c>
      <c r="R28">
        <v>11.139562655124653</v>
      </c>
      <c r="S28">
        <v>3.5604726081180806</v>
      </c>
      <c r="T28">
        <v>0</v>
      </c>
      <c r="U28">
        <v>289.6160514541387</v>
      </c>
      <c r="V28">
        <v>3.614810538116592</v>
      </c>
      <c r="W28">
        <v>8.6265981428571425</v>
      </c>
      <c r="X28">
        <v>37.466338106796123</v>
      </c>
      <c r="Y28">
        <v>0</v>
      </c>
      <c r="Z28">
        <v>1.6646652</v>
      </c>
      <c r="AA28">
        <v>10.835253990951497</v>
      </c>
      <c r="AB28">
        <v>10.036104000000003</v>
      </c>
      <c r="AC28">
        <v>7.3809581492068483</v>
      </c>
      <c r="AD28">
        <v>9.2933500000000002</v>
      </c>
      <c r="AE28">
        <v>12.557578800000002</v>
      </c>
      <c r="AF28">
        <v>0</v>
      </c>
      <c r="AG28">
        <v>0</v>
      </c>
      <c r="AH28">
        <v>38.847209999999997</v>
      </c>
      <c r="AI28">
        <v>8.405800000000001</v>
      </c>
      <c r="AJ28">
        <v>0</v>
      </c>
      <c r="AK28">
        <v>12.924229999999998</v>
      </c>
      <c r="AL28">
        <v>21.247200000000003</v>
      </c>
      <c r="AM28">
        <v>4.0144416000000005</v>
      </c>
      <c r="AN28">
        <v>0</v>
      </c>
      <c r="AO28">
        <v>6.7208400000000017</v>
      </c>
      <c r="AP28">
        <v>2.993122402584814</v>
      </c>
      <c r="AQ28">
        <v>0</v>
      </c>
      <c r="AR28">
        <v>13.178800000000004</v>
      </c>
      <c r="AS28">
        <v>8.0299500000000013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701.19198023470472</v>
      </c>
      <c r="DN28">
        <v>24.304554708919923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40.920816330972769</v>
      </c>
      <c r="L29">
        <v>9.9950019319938175</v>
      </c>
      <c r="M29">
        <v>0</v>
      </c>
      <c r="N29">
        <v>29.996879379817798</v>
      </c>
      <c r="O29">
        <v>50.378842307228915</v>
      </c>
      <c r="P29">
        <v>69.039408095061276</v>
      </c>
      <c r="Q29">
        <v>3.021968431304348</v>
      </c>
      <c r="R29">
        <v>11.139562655124653</v>
      </c>
      <c r="S29">
        <v>3.5604726081180806</v>
      </c>
      <c r="T29">
        <v>0</v>
      </c>
      <c r="U29">
        <v>289.6160514541387</v>
      </c>
      <c r="V29">
        <v>3.614810538116592</v>
      </c>
      <c r="W29">
        <v>8.4197252857142857</v>
      </c>
      <c r="X29">
        <v>37.466338106796123</v>
      </c>
      <c r="Y29">
        <v>0</v>
      </c>
      <c r="Z29">
        <v>1.6646652</v>
      </c>
      <c r="AA29">
        <v>10.835253990951497</v>
      </c>
      <c r="AB29">
        <v>10.036104000000003</v>
      </c>
      <c r="AC29">
        <v>7.3809581492068483</v>
      </c>
      <c r="AD29">
        <v>9.2933500000000002</v>
      </c>
      <c r="AE29">
        <v>12.557578800000002</v>
      </c>
      <c r="AF29">
        <v>0</v>
      </c>
      <c r="AG29">
        <v>0</v>
      </c>
      <c r="AH29">
        <v>38.847209999999997</v>
      </c>
      <c r="AI29">
        <v>8.405800000000001</v>
      </c>
      <c r="AJ29">
        <v>0</v>
      </c>
      <c r="AK29">
        <v>12.924229999999998</v>
      </c>
      <c r="AL29">
        <v>21.247200000000003</v>
      </c>
      <c r="AM29">
        <v>4.0144416000000005</v>
      </c>
      <c r="AN29">
        <v>0</v>
      </c>
      <c r="AO29">
        <v>6.7208400000000017</v>
      </c>
      <c r="AP29">
        <v>2.993122402584814</v>
      </c>
      <c r="AQ29">
        <v>0</v>
      </c>
      <c r="AR29">
        <v>13.178800000000004</v>
      </c>
      <c r="AS29">
        <v>8.0299500000000013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701.00143107836868</v>
      </c>
      <c r="DN29">
        <v>24.297950188761952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40.911097150323926</v>
      </c>
      <c r="L30">
        <v>9.9950019319938175</v>
      </c>
      <c r="M30">
        <v>0</v>
      </c>
      <c r="N30">
        <v>29.996879379817798</v>
      </c>
      <c r="O30">
        <v>50.378842307228915</v>
      </c>
      <c r="P30">
        <v>69.039408095061276</v>
      </c>
      <c r="Q30">
        <v>3.021968431304348</v>
      </c>
      <c r="R30">
        <v>11.139562655124653</v>
      </c>
      <c r="S30">
        <v>3.5604726081180806</v>
      </c>
      <c r="T30">
        <v>0</v>
      </c>
      <c r="U30">
        <v>289.6160514541387</v>
      </c>
      <c r="V30">
        <v>3.614810538116592</v>
      </c>
      <c r="W30">
        <v>8.4197252857142857</v>
      </c>
      <c r="X30">
        <v>37.466338106796123</v>
      </c>
      <c r="Y30">
        <v>0</v>
      </c>
      <c r="Z30">
        <v>1.6646652</v>
      </c>
      <c r="AA30">
        <v>10.835253990951497</v>
      </c>
      <c r="AB30">
        <v>10.036104000000003</v>
      </c>
      <c r="AC30">
        <v>7.3809581492068483</v>
      </c>
      <c r="AD30">
        <v>9.2933500000000002</v>
      </c>
      <c r="AE30">
        <v>12.557578800000002</v>
      </c>
      <c r="AF30">
        <v>0</v>
      </c>
      <c r="AG30">
        <v>0</v>
      </c>
      <c r="AH30">
        <v>38.847209999999997</v>
      </c>
      <c r="AI30">
        <v>1.9398000000000006</v>
      </c>
      <c r="AJ30">
        <v>0</v>
      </c>
      <c r="AK30">
        <v>12.924229999999998</v>
      </c>
      <c r="AL30">
        <v>21.247200000000003</v>
      </c>
      <c r="AM30">
        <v>4.0144416000000005</v>
      </c>
      <c r="AN30">
        <v>0</v>
      </c>
      <c r="AO30">
        <v>6.7208400000000017</v>
      </c>
      <c r="AP30">
        <v>2.993122402584814</v>
      </c>
      <c r="AQ30">
        <v>0</v>
      </c>
      <c r="AR30">
        <v>11.917000000000002</v>
      </c>
      <c r="AS30">
        <v>8.0299500000000013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693.52311892041905</v>
      </c>
      <c r="DN30">
        <v>24.03874316606278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40.909808746348958</v>
      </c>
      <c r="L31">
        <v>9.9950019319938175</v>
      </c>
      <c r="M31">
        <v>0</v>
      </c>
      <c r="N31">
        <v>29.996879379817798</v>
      </c>
      <c r="O31">
        <v>50.378842307228915</v>
      </c>
      <c r="P31">
        <v>69.039408095061276</v>
      </c>
      <c r="Q31">
        <v>3.021968431304348</v>
      </c>
      <c r="R31">
        <v>11.14330083550721</v>
      </c>
      <c r="S31">
        <v>3.5604726081180806</v>
      </c>
      <c r="T31">
        <v>0</v>
      </c>
      <c r="U31">
        <v>289.6160514541387</v>
      </c>
      <c r="V31">
        <v>3.614810538116592</v>
      </c>
      <c r="W31">
        <v>8.4197252857142857</v>
      </c>
      <c r="X31">
        <v>37.466338106796123</v>
      </c>
      <c r="Y31">
        <v>0</v>
      </c>
      <c r="Z31">
        <v>1.6646652</v>
      </c>
      <c r="AA31">
        <v>10.835253990951497</v>
      </c>
      <c r="AB31">
        <v>10.036104000000003</v>
      </c>
      <c r="AC31">
        <v>7.3809581492068483</v>
      </c>
      <c r="AD31">
        <v>9.2933500000000002</v>
      </c>
      <c r="AE31">
        <v>12.557578800000002</v>
      </c>
      <c r="AF31">
        <v>0</v>
      </c>
      <c r="AG31">
        <v>0</v>
      </c>
      <c r="AH31">
        <v>38.847209999999997</v>
      </c>
      <c r="AI31">
        <v>0.80825000000000036</v>
      </c>
      <c r="AJ31">
        <v>0</v>
      </c>
      <c r="AK31">
        <v>12.924229999999998</v>
      </c>
      <c r="AL31">
        <v>21.247200000000003</v>
      </c>
      <c r="AM31">
        <v>4.0144416000000005</v>
      </c>
      <c r="AN31">
        <v>0</v>
      </c>
      <c r="AO31">
        <v>6.7208400000000017</v>
      </c>
      <c r="AP31">
        <v>2.993122402584814</v>
      </c>
      <c r="AQ31">
        <v>0</v>
      </c>
      <c r="AR31">
        <v>11.917000000000002</v>
      </c>
      <c r="AS31">
        <v>8.0299500000000013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692.43184323350863</v>
      </c>
      <c r="DN31">
        <v>24.000918629380777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40.907859291566005</v>
      </c>
      <c r="L32">
        <v>9.9950019319938175</v>
      </c>
      <c r="M32">
        <v>0</v>
      </c>
      <c r="N32">
        <v>29.996879379817798</v>
      </c>
      <c r="O32">
        <v>50.378842307228915</v>
      </c>
      <c r="P32">
        <v>69.039408095061276</v>
      </c>
      <c r="Q32">
        <v>3.021968431304348</v>
      </c>
      <c r="R32">
        <v>11.14330083550721</v>
      </c>
      <c r="S32">
        <v>3.5604726081180806</v>
      </c>
      <c r="T32">
        <v>0</v>
      </c>
      <c r="U32">
        <v>289.6160514541387</v>
      </c>
      <c r="V32">
        <v>3.614810538116592</v>
      </c>
      <c r="W32">
        <v>8.4197252857142857</v>
      </c>
      <c r="X32">
        <v>37.466338106796123</v>
      </c>
      <c r="Y32">
        <v>0</v>
      </c>
      <c r="Z32">
        <v>1.6646652</v>
      </c>
      <c r="AA32">
        <v>10.835253990951497</v>
      </c>
      <c r="AB32">
        <v>10.036104000000003</v>
      </c>
      <c r="AC32">
        <v>7.3809581492068483</v>
      </c>
      <c r="AD32">
        <v>9.2933500000000002</v>
      </c>
      <c r="AE32">
        <v>12.557578800000002</v>
      </c>
      <c r="AF32">
        <v>0</v>
      </c>
      <c r="AG32">
        <v>0</v>
      </c>
      <c r="AH32">
        <v>38.847209999999997</v>
      </c>
      <c r="AI32">
        <v>0.80825000000000036</v>
      </c>
      <c r="AJ32">
        <v>0</v>
      </c>
      <c r="AK32">
        <v>12.924229999999998</v>
      </c>
      <c r="AL32">
        <v>21.247200000000003</v>
      </c>
      <c r="AM32">
        <v>4.0144416000000005</v>
      </c>
      <c r="AN32">
        <v>0</v>
      </c>
      <c r="AO32">
        <v>6.7208400000000017</v>
      </c>
      <c r="AP32">
        <v>2.993122402584814</v>
      </c>
      <c r="AQ32">
        <v>0</v>
      </c>
      <c r="AR32">
        <v>11.917000000000002</v>
      </c>
      <c r="AS32">
        <v>8.0299500000000013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692.42995908284684</v>
      </c>
      <c r="DN32">
        <v>24.000853325259655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40.909808746348958</v>
      </c>
      <c r="L33">
        <v>9.9950019319938175</v>
      </c>
      <c r="M33">
        <v>0</v>
      </c>
      <c r="N33">
        <v>29.996879379817798</v>
      </c>
      <c r="O33">
        <v>50.378842307228915</v>
      </c>
      <c r="P33">
        <v>69.039408095061276</v>
      </c>
      <c r="Q33">
        <v>3.021968431304348</v>
      </c>
      <c r="R33">
        <v>11.14330083550721</v>
      </c>
      <c r="S33">
        <v>3.5604726081180806</v>
      </c>
      <c r="T33">
        <v>0</v>
      </c>
      <c r="U33">
        <v>289.6160514541387</v>
      </c>
      <c r="V33">
        <v>3.614810538116592</v>
      </c>
      <c r="W33">
        <v>8.6265981428571425</v>
      </c>
      <c r="X33">
        <v>37.466338106796123</v>
      </c>
      <c r="Y33">
        <v>0</v>
      </c>
      <c r="Z33">
        <v>1.6646652</v>
      </c>
      <c r="AA33">
        <v>10.835253990951497</v>
      </c>
      <c r="AB33">
        <v>10.036104000000003</v>
      </c>
      <c r="AC33">
        <v>7.3809581492068483</v>
      </c>
      <c r="AD33">
        <v>9.2933500000000002</v>
      </c>
      <c r="AE33">
        <v>12.557578800000002</v>
      </c>
      <c r="AF33">
        <v>0</v>
      </c>
      <c r="AG33">
        <v>0</v>
      </c>
      <c r="AH33">
        <v>38.847209999999997</v>
      </c>
      <c r="AI33">
        <v>0.80825000000000036</v>
      </c>
      <c r="AJ33">
        <v>0</v>
      </c>
      <c r="AK33">
        <v>12.924229999999998</v>
      </c>
      <c r="AL33">
        <v>21.247200000000003</v>
      </c>
      <c r="AM33">
        <v>4.0144416000000005</v>
      </c>
      <c r="AN33">
        <v>0</v>
      </c>
      <c r="AO33">
        <v>6.7208400000000017</v>
      </c>
      <c r="AP33">
        <v>2.993122402584814</v>
      </c>
      <c r="AQ33">
        <v>0</v>
      </c>
      <c r="AR33">
        <v>11.917000000000002</v>
      </c>
      <c r="AS33">
        <v>8.0299500000000013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692.63178584779439</v>
      </c>
      <c r="DN33">
        <v>24.007848872237922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40.907859291566005</v>
      </c>
      <c r="L34">
        <v>9.9950019319938175</v>
      </c>
      <c r="M34">
        <v>0</v>
      </c>
      <c r="N34">
        <v>29.996879379817798</v>
      </c>
      <c r="O34">
        <v>50.378842307228915</v>
      </c>
      <c r="P34">
        <v>69.039408095061276</v>
      </c>
      <c r="Q34">
        <v>3.021968431304348</v>
      </c>
      <c r="R34">
        <v>11.14330083550721</v>
      </c>
      <c r="S34">
        <v>3.5604726081180806</v>
      </c>
      <c r="T34">
        <v>0</v>
      </c>
      <c r="U34">
        <v>289.6160514541387</v>
      </c>
      <c r="V34">
        <v>3.614810538116592</v>
      </c>
      <c r="W34">
        <v>8.6265981428571425</v>
      </c>
      <c r="X34">
        <v>37.466338106796123</v>
      </c>
      <c r="Y34">
        <v>0</v>
      </c>
      <c r="Z34">
        <v>1.6646652</v>
      </c>
      <c r="AA34">
        <v>10.835253990951497</v>
      </c>
      <c r="AB34">
        <v>10.036104000000003</v>
      </c>
      <c r="AC34">
        <v>7.3809581492068483</v>
      </c>
      <c r="AD34">
        <v>9.2933500000000002</v>
      </c>
      <c r="AE34">
        <v>12.557578800000002</v>
      </c>
      <c r="AF34">
        <v>0</v>
      </c>
      <c r="AG34">
        <v>0</v>
      </c>
      <c r="AH34">
        <v>38.847209999999997</v>
      </c>
      <c r="AI34">
        <v>0.80825000000000036</v>
      </c>
      <c r="AJ34">
        <v>0</v>
      </c>
      <c r="AK34">
        <v>12.924229999999998</v>
      </c>
      <c r="AL34">
        <v>21.247200000000003</v>
      </c>
      <c r="AM34">
        <v>4.0144416000000005</v>
      </c>
      <c r="AN34">
        <v>0</v>
      </c>
      <c r="AO34">
        <v>6.7208400000000017</v>
      </c>
      <c r="AP34">
        <v>2.993122402584814</v>
      </c>
      <c r="AQ34">
        <v>0</v>
      </c>
      <c r="AR34">
        <v>11.917000000000002</v>
      </c>
      <c r="AS34">
        <v>8.0299500000000013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692.6299016971326</v>
      </c>
      <c r="DN34">
        <v>24.0077835681168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40.909808746348958</v>
      </c>
      <c r="L35">
        <v>9.9950019319938175</v>
      </c>
      <c r="M35">
        <v>0</v>
      </c>
      <c r="N35">
        <v>29.996879379817798</v>
      </c>
      <c r="O35">
        <v>50.378842307228915</v>
      </c>
      <c r="P35">
        <v>69.039408095061276</v>
      </c>
      <c r="Q35">
        <v>3.0224930174216027</v>
      </c>
      <c r="R35">
        <v>5.1733618890719386</v>
      </c>
      <c r="S35">
        <v>3.5604726081180806</v>
      </c>
      <c r="T35">
        <v>0</v>
      </c>
      <c r="U35">
        <v>289.6160514541387</v>
      </c>
      <c r="V35">
        <v>3.614810538116592</v>
      </c>
      <c r="W35">
        <v>8.6265981428571425</v>
      </c>
      <c r="X35">
        <v>37.466338106796123</v>
      </c>
      <c r="Y35">
        <v>0</v>
      </c>
      <c r="Z35">
        <v>1.6646652</v>
      </c>
      <c r="AA35">
        <v>10.835253990951497</v>
      </c>
      <c r="AB35">
        <v>10.036104000000003</v>
      </c>
      <c r="AC35">
        <v>7.3809581492068483</v>
      </c>
      <c r="AD35">
        <v>9.2933500000000002</v>
      </c>
      <c r="AE35">
        <v>12.557578800000002</v>
      </c>
      <c r="AF35">
        <v>0</v>
      </c>
      <c r="AG35">
        <v>0</v>
      </c>
      <c r="AH35">
        <v>38.847209999999997</v>
      </c>
      <c r="AI35">
        <v>0.80825000000000036</v>
      </c>
      <c r="AJ35">
        <v>0</v>
      </c>
      <c r="AK35">
        <v>12.924229999999998</v>
      </c>
      <c r="AL35">
        <v>21.247200000000003</v>
      </c>
      <c r="AM35">
        <v>4.0144416000000005</v>
      </c>
      <c r="AN35">
        <v>0</v>
      </c>
      <c r="AO35">
        <v>6.7208400000000017</v>
      </c>
      <c r="AP35">
        <v>2.993122402584814</v>
      </c>
      <c r="AQ35">
        <v>0</v>
      </c>
      <c r="AR35">
        <v>11.917000000000002</v>
      </c>
      <c r="AS35">
        <v>8.0299500000000013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686.86234714826469</v>
      </c>
      <c r="DN35">
        <v>23.807873211449632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40.907859291566005</v>
      </c>
      <c r="L36">
        <v>9.9950019319938175</v>
      </c>
      <c r="M36">
        <v>0</v>
      </c>
      <c r="N36">
        <v>29.996879379817798</v>
      </c>
      <c r="O36">
        <v>50.378842307228915</v>
      </c>
      <c r="P36">
        <v>69.039408095061276</v>
      </c>
      <c r="Q36">
        <v>3.0224930174216027</v>
      </c>
      <c r="R36">
        <v>5.1733618890719386</v>
      </c>
      <c r="S36">
        <v>3.5604726081180806</v>
      </c>
      <c r="T36">
        <v>0</v>
      </c>
      <c r="U36">
        <v>289.6160514541387</v>
      </c>
      <c r="V36">
        <v>3.614810538116592</v>
      </c>
      <c r="W36">
        <v>8.6265981428571425</v>
      </c>
      <c r="X36">
        <v>37.466338106796123</v>
      </c>
      <c r="Y36">
        <v>0</v>
      </c>
      <c r="Z36">
        <v>1.6646652</v>
      </c>
      <c r="AA36">
        <v>10.835253990951497</v>
      </c>
      <c r="AB36">
        <v>10.036104000000003</v>
      </c>
      <c r="AC36">
        <v>7.3809581492068483</v>
      </c>
      <c r="AD36">
        <v>9.2933500000000002</v>
      </c>
      <c r="AE36">
        <v>12.557578800000002</v>
      </c>
      <c r="AF36">
        <v>0</v>
      </c>
      <c r="AG36">
        <v>0</v>
      </c>
      <c r="AH36">
        <v>38.847209999999997</v>
      </c>
      <c r="AI36">
        <v>0.80825000000000036</v>
      </c>
      <c r="AJ36">
        <v>0</v>
      </c>
      <c r="AK36">
        <v>12.924229999999998</v>
      </c>
      <c r="AL36">
        <v>21.247200000000003</v>
      </c>
      <c r="AM36">
        <v>4.0144416000000005</v>
      </c>
      <c r="AN36">
        <v>0</v>
      </c>
      <c r="AO36">
        <v>6.7208400000000017</v>
      </c>
      <c r="AP36">
        <v>2.993122402584814</v>
      </c>
      <c r="AQ36">
        <v>0</v>
      </c>
      <c r="AR36">
        <v>11.917000000000002</v>
      </c>
      <c r="AS36">
        <v>8.0299500000000013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686.86046299760278</v>
      </c>
      <c r="DN36">
        <v>23.80780790732851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40.909808746348958</v>
      </c>
      <c r="L37">
        <v>9.9950019319938175</v>
      </c>
      <c r="M37">
        <v>0</v>
      </c>
      <c r="N37">
        <v>29.996879379817798</v>
      </c>
      <c r="O37">
        <v>50.378842307228915</v>
      </c>
      <c r="P37">
        <v>69.039408095061276</v>
      </c>
      <c r="Q37">
        <v>3.0224930174216027</v>
      </c>
      <c r="R37">
        <v>5.1735512890839273</v>
      </c>
      <c r="S37">
        <v>3.5604726081180806</v>
      </c>
      <c r="T37">
        <v>0</v>
      </c>
      <c r="U37">
        <v>289.6160514541387</v>
      </c>
      <c r="V37">
        <v>3.614810538116592</v>
      </c>
      <c r="W37">
        <v>8.6265981428571425</v>
      </c>
      <c r="X37">
        <v>37.466338106796123</v>
      </c>
      <c r="Y37">
        <v>0</v>
      </c>
      <c r="Z37">
        <v>1.6646652</v>
      </c>
      <c r="AA37">
        <v>10.835253990951497</v>
      </c>
      <c r="AB37">
        <v>10.036104000000003</v>
      </c>
      <c r="AC37">
        <v>7.3809581492068483</v>
      </c>
      <c r="AD37">
        <v>9.2933500000000002</v>
      </c>
      <c r="AE37">
        <v>12.557578800000002</v>
      </c>
      <c r="AF37">
        <v>0</v>
      </c>
      <c r="AG37">
        <v>0</v>
      </c>
      <c r="AH37">
        <v>38.847209999999997</v>
      </c>
      <c r="AI37">
        <v>0.80825000000000036</v>
      </c>
      <c r="AJ37">
        <v>0</v>
      </c>
      <c r="AK37">
        <v>12.924229999999998</v>
      </c>
      <c r="AL37">
        <v>21.247200000000003</v>
      </c>
      <c r="AM37">
        <v>4.0144416000000005</v>
      </c>
      <c r="AN37">
        <v>0</v>
      </c>
      <c r="AO37">
        <v>6.7208400000000017</v>
      </c>
      <c r="AP37">
        <v>2.993122402584814</v>
      </c>
      <c r="AQ37">
        <v>0</v>
      </c>
      <c r="AR37">
        <v>11.917000000000002</v>
      </c>
      <c r="AS37">
        <v>8.0299500000000013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686.86253002882881</v>
      </c>
      <c r="DN37">
        <v>23.807879730897419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40.907859291566005</v>
      </c>
      <c r="L38">
        <v>9.9950019319938175</v>
      </c>
      <c r="M38">
        <v>0</v>
      </c>
      <c r="N38">
        <v>29.996879379817798</v>
      </c>
      <c r="O38">
        <v>50.378842307228915</v>
      </c>
      <c r="P38">
        <v>69.039408095061276</v>
      </c>
      <c r="Q38">
        <v>3.0224930174216027</v>
      </c>
      <c r="R38">
        <v>5.1735512890839273</v>
      </c>
      <c r="S38">
        <v>3.5604726081180806</v>
      </c>
      <c r="T38">
        <v>0</v>
      </c>
      <c r="U38">
        <v>289.6160514541387</v>
      </c>
      <c r="V38">
        <v>3.614810538116592</v>
      </c>
      <c r="W38">
        <v>8.6265981428571425</v>
      </c>
      <c r="X38">
        <v>37.466338106796123</v>
      </c>
      <c r="Y38">
        <v>0</v>
      </c>
      <c r="Z38">
        <v>1.6646652</v>
      </c>
      <c r="AA38">
        <v>10.835253990951497</v>
      </c>
      <c r="AB38">
        <v>10.036104000000003</v>
      </c>
      <c r="AC38">
        <v>7.3809581492068483</v>
      </c>
      <c r="AD38">
        <v>9.2933500000000002</v>
      </c>
      <c r="AE38">
        <v>12.557578800000002</v>
      </c>
      <c r="AF38">
        <v>0</v>
      </c>
      <c r="AG38">
        <v>0</v>
      </c>
      <c r="AH38">
        <v>38.847209999999997</v>
      </c>
      <c r="AI38">
        <v>0.80825000000000036</v>
      </c>
      <c r="AJ38">
        <v>0</v>
      </c>
      <c r="AK38">
        <v>12.924229999999998</v>
      </c>
      <c r="AL38">
        <v>21.247200000000003</v>
      </c>
      <c r="AM38">
        <v>4.0144416000000005</v>
      </c>
      <c r="AN38">
        <v>0</v>
      </c>
      <c r="AO38">
        <v>6.7208400000000017</v>
      </c>
      <c r="AP38">
        <v>2.993122402584814</v>
      </c>
      <c r="AQ38">
        <v>0</v>
      </c>
      <c r="AR38">
        <v>11.917000000000002</v>
      </c>
      <c r="AS38">
        <v>8.0299500000000013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686.86064587816702</v>
      </c>
      <c r="DN38">
        <v>23.807814426776297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40.909506997145044</v>
      </c>
      <c r="L39">
        <v>9.9950019319938175</v>
      </c>
      <c r="M39">
        <v>0</v>
      </c>
      <c r="N39">
        <v>29.996879379817798</v>
      </c>
      <c r="O39">
        <v>50.378842307228915</v>
      </c>
      <c r="P39">
        <v>69.039408095061276</v>
      </c>
      <c r="Q39">
        <v>3.021968431304348</v>
      </c>
      <c r="R39">
        <v>5.1735512890839273</v>
      </c>
      <c r="S39">
        <v>3.5604726081180806</v>
      </c>
      <c r="T39">
        <v>0</v>
      </c>
      <c r="U39">
        <v>289.6160514541387</v>
      </c>
      <c r="V39">
        <v>3.614810538116592</v>
      </c>
      <c r="W39">
        <v>8.6265981428571425</v>
      </c>
      <c r="X39">
        <v>37.466338106796123</v>
      </c>
      <c r="Y39">
        <v>0</v>
      </c>
      <c r="Z39">
        <v>1.6646652</v>
      </c>
      <c r="AA39">
        <v>10.835253990951497</v>
      </c>
      <c r="AB39">
        <v>10.036104000000003</v>
      </c>
      <c r="AC39">
        <v>7.3809581492068483</v>
      </c>
      <c r="AD39">
        <v>9.2933500000000002</v>
      </c>
      <c r="AE39">
        <v>12.557578800000002</v>
      </c>
      <c r="AF39">
        <v>0</v>
      </c>
      <c r="AG39">
        <v>0</v>
      </c>
      <c r="AH39">
        <v>38.847209999999997</v>
      </c>
      <c r="AI39">
        <v>4.0412500000000016</v>
      </c>
      <c r="AJ39">
        <v>0</v>
      </c>
      <c r="AK39">
        <v>12.924229999999998</v>
      </c>
      <c r="AL39">
        <v>21.247200000000003</v>
      </c>
      <c r="AM39">
        <v>4.0144416000000005</v>
      </c>
      <c r="AN39">
        <v>0</v>
      </c>
      <c r="AO39">
        <v>6.7208400000000017</v>
      </c>
      <c r="AP39">
        <v>2.993122402584814</v>
      </c>
      <c r="AQ39">
        <v>0</v>
      </c>
      <c r="AR39">
        <v>11.917000000000002</v>
      </c>
      <c r="AS39">
        <v>8.0299500000000013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689.98642604791837</v>
      </c>
      <c r="DN39">
        <v>23.916157376486687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40.909506997145044</v>
      </c>
      <c r="L40">
        <v>9.9950019319938175</v>
      </c>
      <c r="M40">
        <v>0</v>
      </c>
      <c r="N40">
        <v>29.996879379817798</v>
      </c>
      <c r="O40">
        <v>50.378842307228915</v>
      </c>
      <c r="P40">
        <v>69.039408095061276</v>
      </c>
      <c r="Q40">
        <v>3.021968431304348</v>
      </c>
      <c r="R40">
        <v>5.1735512890839273</v>
      </c>
      <c r="S40">
        <v>3.5604726081180806</v>
      </c>
      <c r="T40">
        <v>0</v>
      </c>
      <c r="U40">
        <v>289.6160514541387</v>
      </c>
      <c r="V40">
        <v>3.614810538116592</v>
      </c>
      <c r="W40">
        <v>8.6265981428571425</v>
      </c>
      <c r="X40">
        <v>37.466338106796123</v>
      </c>
      <c r="Y40">
        <v>0</v>
      </c>
      <c r="Z40">
        <v>1.6646652</v>
      </c>
      <c r="AA40">
        <v>10.835253990951497</v>
      </c>
      <c r="AB40">
        <v>10.036104000000003</v>
      </c>
      <c r="AC40">
        <v>7.3809581492068483</v>
      </c>
      <c r="AD40">
        <v>9.2933500000000002</v>
      </c>
      <c r="AE40">
        <v>12.557578800000002</v>
      </c>
      <c r="AF40">
        <v>0</v>
      </c>
      <c r="AG40">
        <v>0</v>
      </c>
      <c r="AH40">
        <v>38.847209999999997</v>
      </c>
      <c r="AI40">
        <v>4.0412500000000016</v>
      </c>
      <c r="AJ40">
        <v>0</v>
      </c>
      <c r="AK40">
        <v>12.924229999999998</v>
      </c>
      <c r="AL40">
        <v>21.247200000000003</v>
      </c>
      <c r="AM40">
        <v>4.0144416000000005</v>
      </c>
      <c r="AN40">
        <v>0</v>
      </c>
      <c r="AO40">
        <v>6.7208400000000017</v>
      </c>
      <c r="AP40">
        <v>2.993122402584814</v>
      </c>
      <c r="AQ40">
        <v>0</v>
      </c>
      <c r="AR40">
        <v>11.917000000000002</v>
      </c>
      <c r="AS40">
        <v>8.0299500000000013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689.98642604791837</v>
      </c>
      <c r="DN40">
        <v>23.916157376486687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40.90787101548429</v>
      </c>
      <c r="L41">
        <v>9.9950019319938175</v>
      </c>
      <c r="M41">
        <v>0</v>
      </c>
      <c r="N41">
        <v>29.996879379817798</v>
      </c>
      <c r="O41">
        <v>50.378842307228915</v>
      </c>
      <c r="P41">
        <v>69.039408095061276</v>
      </c>
      <c r="Q41">
        <v>3.021968431304348</v>
      </c>
      <c r="R41">
        <v>5.1739470451828744</v>
      </c>
      <c r="S41">
        <v>3.5604726081180806</v>
      </c>
      <c r="T41">
        <v>0</v>
      </c>
      <c r="U41">
        <v>289.6160514541387</v>
      </c>
      <c r="V41">
        <v>3.6213924050632915</v>
      </c>
      <c r="W41">
        <v>8.710718995815899</v>
      </c>
      <c r="X41">
        <v>37.469584248967934</v>
      </c>
      <c r="Y41">
        <v>0</v>
      </c>
      <c r="Z41">
        <v>1.6646652</v>
      </c>
      <c r="AA41">
        <v>10.835253990951497</v>
      </c>
      <c r="AB41">
        <v>10.036104000000003</v>
      </c>
      <c r="AC41">
        <v>7.3809581492068483</v>
      </c>
      <c r="AD41">
        <v>9.2933500000000002</v>
      </c>
      <c r="AE41">
        <v>12.557578800000002</v>
      </c>
      <c r="AF41">
        <v>0</v>
      </c>
      <c r="AG41">
        <v>0</v>
      </c>
      <c r="AH41">
        <v>38.847209999999997</v>
      </c>
      <c r="AI41">
        <v>4.0412500000000016</v>
      </c>
      <c r="AJ41">
        <v>0</v>
      </c>
      <c r="AK41">
        <v>12.924229999999998</v>
      </c>
      <c r="AL41">
        <v>21.247200000000003</v>
      </c>
      <c r="AM41">
        <v>4.0144416000000005</v>
      </c>
      <c r="AN41">
        <v>0</v>
      </c>
      <c r="AO41">
        <v>6.3474600000000008</v>
      </c>
      <c r="AP41">
        <v>2.993122402584814</v>
      </c>
      <c r="AQ41">
        <v>0</v>
      </c>
      <c r="AR41">
        <v>11.917000000000002</v>
      </c>
      <c r="AS41">
        <v>8.0299500000000013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689.71515714195959</v>
      </c>
      <c r="DN41">
        <v>23.906754918960957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40.208352515551681</v>
      </c>
      <c r="L42">
        <v>9.9950019319938175</v>
      </c>
      <c r="M42">
        <v>0</v>
      </c>
      <c r="N42">
        <v>29.996879379817798</v>
      </c>
      <c r="O42">
        <v>50.378842307228915</v>
      </c>
      <c r="P42">
        <v>69.039408095061276</v>
      </c>
      <c r="Q42">
        <v>3.021968431304348</v>
      </c>
      <c r="R42">
        <v>5.1739470451828744</v>
      </c>
      <c r="S42">
        <v>3.5604726081180806</v>
      </c>
      <c r="T42">
        <v>0</v>
      </c>
      <c r="U42">
        <v>289.6160514541387</v>
      </c>
      <c r="V42">
        <v>3.6213924050632915</v>
      </c>
      <c r="W42">
        <v>8.710718995815899</v>
      </c>
      <c r="X42">
        <v>37.469584248967934</v>
      </c>
      <c r="Y42">
        <v>0</v>
      </c>
      <c r="Z42">
        <v>1.6646652</v>
      </c>
      <c r="AA42">
        <v>10.835253990951497</v>
      </c>
      <c r="AB42">
        <v>10.036104000000003</v>
      </c>
      <c r="AC42">
        <v>7.3809581492068483</v>
      </c>
      <c r="AD42">
        <v>9.2933500000000002</v>
      </c>
      <c r="AE42">
        <v>12.557578800000002</v>
      </c>
      <c r="AF42">
        <v>0</v>
      </c>
      <c r="AG42">
        <v>0</v>
      </c>
      <c r="AH42">
        <v>38.847209999999997</v>
      </c>
      <c r="AI42">
        <v>4.0412500000000016</v>
      </c>
      <c r="AJ42">
        <v>0</v>
      </c>
      <c r="AK42">
        <v>12.924229999999998</v>
      </c>
      <c r="AL42">
        <v>21.247200000000003</v>
      </c>
      <c r="AM42">
        <v>4.0144416000000005</v>
      </c>
      <c r="AN42">
        <v>0</v>
      </c>
      <c r="AO42">
        <v>6.3474600000000008</v>
      </c>
      <c r="AP42">
        <v>2.993122402584814</v>
      </c>
      <c r="AQ42">
        <v>0</v>
      </c>
      <c r="AR42">
        <v>11.917000000000002</v>
      </c>
      <c r="AS42">
        <v>8.0299500000000013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689.03907251416501</v>
      </c>
      <c r="DN42">
        <v>23.883321046822893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40.208352515551681</v>
      </c>
      <c r="L43">
        <v>9.9947917302993297</v>
      </c>
      <c r="M43">
        <v>0</v>
      </c>
      <c r="N43">
        <v>29.996879379817798</v>
      </c>
      <c r="O43">
        <v>50.378842307228915</v>
      </c>
      <c r="P43">
        <v>69.039408095061276</v>
      </c>
      <c r="Q43">
        <v>2.068474956822107</v>
      </c>
      <c r="R43">
        <v>5.1739470451828744</v>
      </c>
      <c r="S43">
        <v>3.0758225669291344</v>
      </c>
      <c r="T43">
        <v>0</v>
      </c>
      <c r="U43">
        <v>289.6160514541387</v>
      </c>
      <c r="V43">
        <v>3.6213924050632915</v>
      </c>
      <c r="W43">
        <v>8.710718995815899</v>
      </c>
      <c r="X43">
        <v>37.469584248967934</v>
      </c>
      <c r="Y43">
        <v>0</v>
      </c>
      <c r="Z43">
        <v>1.6646652</v>
      </c>
      <c r="AA43">
        <v>10.835253990951497</v>
      </c>
      <c r="AB43">
        <v>10.036104000000003</v>
      </c>
      <c r="AC43">
        <v>7.3809581492068483</v>
      </c>
      <c r="AD43">
        <v>9.2933500000000002</v>
      </c>
      <c r="AE43">
        <v>12.557578800000002</v>
      </c>
      <c r="AF43">
        <v>0</v>
      </c>
      <c r="AG43">
        <v>0</v>
      </c>
      <c r="AH43">
        <v>38.847209999999997</v>
      </c>
      <c r="AI43">
        <v>4.0412500000000016</v>
      </c>
      <c r="AJ43">
        <v>0</v>
      </c>
      <c r="AK43">
        <v>12.924229999999998</v>
      </c>
      <c r="AL43">
        <v>21.247200000000003</v>
      </c>
      <c r="AM43">
        <v>4.0144416000000005</v>
      </c>
      <c r="AN43">
        <v>0</v>
      </c>
      <c r="AO43">
        <v>6.3474600000000008</v>
      </c>
      <c r="AP43">
        <v>2.993122402584814</v>
      </c>
      <c r="AQ43">
        <v>0</v>
      </c>
      <c r="AR43">
        <v>11.917000000000002</v>
      </c>
      <c r="AS43">
        <v>8.2349700000000006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687.84705550137664</v>
      </c>
      <c r="DN43">
        <v>23.842004342245502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40.208352515551681</v>
      </c>
      <c r="L44">
        <v>9.9949670001031254</v>
      </c>
      <c r="M44">
        <v>0</v>
      </c>
      <c r="N44">
        <v>29.996879379817798</v>
      </c>
      <c r="O44">
        <v>50.378842307228915</v>
      </c>
      <c r="P44">
        <v>69.039408095061276</v>
      </c>
      <c r="Q44">
        <v>2.068474956822107</v>
      </c>
      <c r="R44">
        <v>5.1739470451828744</v>
      </c>
      <c r="S44">
        <v>3.0758225669291344</v>
      </c>
      <c r="T44">
        <v>0</v>
      </c>
      <c r="U44">
        <v>289.6160514541387</v>
      </c>
      <c r="V44">
        <v>3.6213924050632915</v>
      </c>
      <c r="W44">
        <v>8.710718995815899</v>
      </c>
      <c r="X44">
        <v>37.469584248967934</v>
      </c>
      <c r="Y44">
        <v>0</v>
      </c>
      <c r="Z44">
        <v>1.6646652</v>
      </c>
      <c r="AA44">
        <v>10.835253990951497</v>
      </c>
      <c r="AB44">
        <v>10.036104000000003</v>
      </c>
      <c r="AC44">
        <v>7.3809581492068483</v>
      </c>
      <c r="AD44">
        <v>9.2933500000000002</v>
      </c>
      <c r="AE44">
        <v>12.557578800000002</v>
      </c>
      <c r="AF44">
        <v>0</v>
      </c>
      <c r="AG44">
        <v>0</v>
      </c>
      <c r="AH44">
        <v>38.847209999999997</v>
      </c>
      <c r="AI44">
        <v>4.0412500000000016</v>
      </c>
      <c r="AJ44">
        <v>0</v>
      </c>
      <c r="AK44">
        <v>12.924229999999998</v>
      </c>
      <c r="AL44">
        <v>21.247200000000003</v>
      </c>
      <c r="AM44">
        <v>4.0144416000000005</v>
      </c>
      <c r="AN44">
        <v>0</v>
      </c>
      <c r="AO44">
        <v>6.3474600000000008</v>
      </c>
      <c r="AP44">
        <v>2.993122402584814</v>
      </c>
      <c r="AQ44">
        <v>0</v>
      </c>
      <c r="AR44">
        <v>11.917000000000002</v>
      </c>
      <c r="AS44">
        <v>8.2349700000000006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687.8472248987232</v>
      </c>
      <c r="DN44">
        <v>23.842010214702768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40.208352515551681</v>
      </c>
      <c r="L45">
        <v>9.9949582581227432</v>
      </c>
      <c r="M45">
        <v>0</v>
      </c>
      <c r="N45">
        <v>29.996879379817798</v>
      </c>
      <c r="O45">
        <v>50.378842307228915</v>
      </c>
      <c r="P45">
        <v>69.039408095061276</v>
      </c>
      <c r="Q45">
        <v>2.0691865284974096</v>
      </c>
      <c r="R45">
        <v>5.1739470451828744</v>
      </c>
      <c r="S45">
        <v>3.0758225669291344</v>
      </c>
      <c r="T45">
        <v>0</v>
      </c>
      <c r="U45">
        <v>291.55377798210486</v>
      </c>
      <c r="V45">
        <v>3.6213924050632915</v>
      </c>
      <c r="W45">
        <v>8.710718995815899</v>
      </c>
      <c r="X45">
        <v>37.469584248967934</v>
      </c>
      <c r="Y45">
        <v>0</v>
      </c>
      <c r="Z45">
        <v>1.6646652</v>
      </c>
      <c r="AA45">
        <v>10.835253990951497</v>
      </c>
      <c r="AB45">
        <v>10.036104000000003</v>
      </c>
      <c r="AC45">
        <v>7.3809581492068483</v>
      </c>
      <c r="AD45">
        <v>9.2933500000000002</v>
      </c>
      <c r="AE45">
        <v>12.557578800000002</v>
      </c>
      <c r="AF45">
        <v>0</v>
      </c>
      <c r="AG45">
        <v>0</v>
      </c>
      <c r="AH45">
        <v>38.847209999999997</v>
      </c>
      <c r="AI45">
        <v>4.0412500000000016</v>
      </c>
      <c r="AJ45">
        <v>0</v>
      </c>
      <c r="AK45">
        <v>12.924229999999998</v>
      </c>
      <c r="AL45">
        <v>21.247200000000003</v>
      </c>
      <c r="AM45">
        <v>4.0144416000000005</v>
      </c>
      <c r="AN45">
        <v>0</v>
      </c>
      <c r="AO45">
        <v>6.3474600000000008</v>
      </c>
      <c r="AP45">
        <v>2.993122402584814</v>
      </c>
      <c r="AQ45">
        <v>0</v>
      </c>
      <c r="AR45">
        <v>11.917000000000002</v>
      </c>
      <c r="AS45">
        <v>8.2349700000000006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689.72071701513482</v>
      </c>
      <c r="DN45">
        <v>23.906947455952306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40.208352515551681</v>
      </c>
      <c r="L46">
        <v>9.9949505416148341</v>
      </c>
      <c r="M46">
        <v>0</v>
      </c>
      <c r="N46">
        <v>29.996879379817798</v>
      </c>
      <c r="O46">
        <v>50.378842307228915</v>
      </c>
      <c r="P46">
        <v>69.039408095061276</v>
      </c>
      <c r="Q46">
        <v>2.0691865284974096</v>
      </c>
      <c r="R46">
        <v>5.1739470451828744</v>
      </c>
      <c r="S46">
        <v>3.0758225669291344</v>
      </c>
      <c r="T46">
        <v>0</v>
      </c>
      <c r="U46">
        <v>291.6821927657262</v>
      </c>
      <c r="V46">
        <v>3.6213924050632915</v>
      </c>
      <c r="W46">
        <v>8.710718995815899</v>
      </c>
      <c r="X46">
        <v>37.469584248967934</v>
      </c>
      <c r="Y46">
        <v>0</v>
      </c>
      <c r="Z46">
        <v>1.6646652</v>
      </c>
      <c r="AA46">
        <v>10.835253990951497</v>
      </c>
      <c r="AB46">
        <v>10.036104000000003</v>
      </c>
      <c r="AC46">
        <v>7.3809581492068483</v>
      </c>
      <c r="AD46">
        <v>9.2933500000000002</v>
      </c>
      <c r="AE46">
        <v>12.557578800000002</v>
      </c>
      <c r="AF46">
        <v>0</v>
      </c>
      <c r="AG46">
        <v>0</v>
      </c>
      <c r="AH46">
        <v>38.847209999999997</v>
      </c>
      <c r="AI46">
        <v>4.0412500000000016</v>
      </c>
      <c r="AJ46">
        <v>0</v>
      </c>
      <c r="AK46">
        <v>12.924229999999998</v>
      </c>
      <c r="AL46">
        <v>21.247200000000003</v>
      </c>
      <c r="AM46">
        <v>4.0144416000000005</v>
      </c>
      <c r="AN46">
        <v>0</v>
      </c>
      <c r="AO46">
        <v>6.3474600000000008</v>
      </c>
      <c r="AP46">
        <v>2.993122402584814</v>
      </c>
      <c r="AQ46">
        <v>0</v>
      </c>
      <c r="AR46">
        <v>13.178800000000004</v>
      </c>
      <c r="AS46">
        <v>8.2349700000000006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691.06435200574822</v>
      </c>
      <c r="DN46">
        <v>23.953519532452333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40.208352515551681</v>
      </c>
      <c r="L47">
        <v>9.9949436801375757</v>
      </c>
      <c r="M47">
        <v>0</v>
      </c>
      <c r="N47">
        <v>29.996879379817798</v>
      </c>
      <c r="O47">
        <v>50.378842307228915</v>
      </c>
      <c r="P47">
        <v>69.039408095061276</v>
      </c>
      <c r="Q47">
        <v>2.0691865284974096</v>
      </c>
      <c r="R47">
        <v>5.1750332626157087</v>
      </c>
      <c r="S47">
        <v>3.0748091102362203</v>
      </c>
      <c r="T47">
        <v>0</v>
      </c>
      <c r="U47">
        <v>291.6821927657262</v>
      </c>
      <c r="V47">
        <v>3.6213924050632915</v>
      </c>
      <c r="W47">
        <v>8.710718995815899</v>
      </c>
      <c r="X47">
        <v>37.469584248967934</v>
      </c>
      <c r="Y47">
        <v>0</v>
      </c>
      <c r="Z47">
        <v>1.6646652</v>
      </c>
      <c r="AA47">
        <v>10.835253990951497</v>
      </c>
      <c r="AB47">
        <v>10.036104000000003</v>
      </c>
      <c r="AC47">
        <v>7.3809581492068483</v>
      </c>
      <c r="AD47">
        <v>9.2933500000000002</v>
      </c>
      <c r="AE47">
        <v>12.557578800000002</v>
      </c>
      <c r="AF47">
        <v>0</v>
      </c>
      <c r="AG47">
        <v>0</v>
      </c>
      <c r="AH47">
        <v>38.847209999999997</v>
      </c>
      <c r="AI47">
        <v>4.0412500000000016</v>
      </c>
      <c r="AJ47">
        <v>0</v>
      </c>
      <c r="AK47">
        <v>12.924229999999998</v>
      </c>
      <c r="AL47">
        <v>21.247200000000003</v>
      </c>
      <c r="AM47">
        <v>4.0144416000000005</v>
      </c>
      <c r="AN47">
        <v>0</v>
      </c>
      <c r="AO47">
        <v>6.3474600000000008</v>
      </c>
      <c r="AP47">
        <v>2.993122402584814</v>
      </c>
      <c r="AQ47">
        <v>0</v>
      </c>
      <c r="AR47">
        <v>13.178800000000004</v>
      </c>
      <c r="AS47">
        <v>8.0299500000000013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690.86626391754271</v>
      </c>
      <c r="DN47">
        <v>23.946653519920496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40.208352515551681</v>
      </c>
      <c r="L48">
        <v>9.9948011545862734</v>
      </c>
      <c r="M48">
        <v>0</v>
      </c>
      <c r="N48">
        <v>29.996879379817798</v>
      </c>
      <c r="O48">
        <v>50.378842307228915</v>
      </c>
      <c r="P48">
        <v>69.039408095061276</v>
      </c>
      <c r="Q48">
        <v>2.0691865284974096</v>
      </c>
      <c r="R48">
        <v>5.1750332626157087</v>
      </c>
      <c r="S48">
        <v>3.0748091102362203</v>
      </c>
      <c r="T48">
        <v>0</v>
      </c>
      <c r="U48">
        <v>291.6821927657262</v>
      </c>
      <c r="V48">
        <v>0</v>
      </c>
      <c r="W48">
        <v>4.9980030686799806</v>
      </c>
      <c r="X48">
        <v>37.469584248967934</v>
      </c>
      <c r="Y48">
        <v>0</v>
      </c>
      <c r="Z48">
        <v>1.6646652</v>
      </c>
      <c r="AA48">
        <v>10.835253990951497</v>
      </c>
      <c r="AB48">
        <v>10.036104000000003</v>
      </c>
      <c r="AC48">
        <v>7.3809581492068483</v>
      </c>
      <c r="AD48">
        <v>9.2933500000000002</v>
      </c>
      <c r="AE48">
        <v>12.557578800000002</v>
      </c>
      <c r="AF48">
        <v>0</v>
      </c>
      <c r="AG48">
        <v>0</v>
      </c>
      <c r="AH48">
        <v>38.847209999999997</v>
      </c>
      <c r="AI48">
        <v>4.0412500000000016</v>
      </c>
      <c r="AJ48">
        <v>0</v>
      </c>
      <c r="AK48">
        <v>12.924229999999998</v>
      </c>
      <c r="AL48">
        <v>21.247200000000003</v>
      </c>
      <c r="AM48">
        <v>4.0144416000000005</v>
      </c>
      <c r="AN48">
        <v>0</v>
      </c>
      <c r="AO48">
        <v>6.3474600000000008</v>
      </c>
      <c r="AP48">
        <v>2.993122402584814</v>
      </c>
      <c r="AQ48">
        <v>0</v>
      </c>
      <c r="AR48">
        <v>11.917000000000002</v>
      </c>
      <c r="AS48">
        <v>8.0299500000000013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682.55818081549899</v>
      </c>
      <c r="DN48">
        <v>23.658685764213679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40.208352515551681</v>
      </c>
      <c r="L49">
        <v>9.9948024609685113</v>
      </c>
      <c r="M49">
        <v>0</v>
      </c>
      <c r="N49">
        <v>29.996879379817798</v>
      </c>
      <c r="O49">
        <v>50.378842307228915</v>
      </c>
      <c r="P49">
        <v>69.039408095061276</v>
      </c>
      <c r="Q49">
        <v>2.0691865284974096</v>
      </c>
      <c r="R49">
        <v>5.1750332626157087</v>
      </c>
      <c r="S49">
        <v>3.0748091102362203</v>
      </c>
      <c r="T49">
        <v>0</v>
      </c>
      <c r="U49">
        <v>291.6821927657262</v>
      </c>
      <c r="V49">
        <v>0</v>
      </c>
      <c r="W49">
        <v>4.9980030686799806</v>
      </c>
      <c r="X49">
        <v>37.469584248967934</v>
      </c>
      <c r="Y49">
        <v>0</v>
      </c>
      <c r="Z49">
        <v>1.6646652</v>
      </c>
      <c r="AA49">
        <v>10.835253990951497</v>
      </c>
      <c r="AB49">
        <v>10.036104000000003</v>
      </c>
      <c r="AC49">
        <v>7.3809581492068483</v>
      </c>
      <c r="AD49">
        <v>9.2933500000000002</v>
      </c>
      <c r="AE49">
        <v>12.557578800000002</v>
      </c>
      <c r="AF49">
        <v>0</v>
      </c>
      <c r="AG49">
        <v>0</v>
      </c>
      <c r="AH49">
        <v>38.847209999999997</v>
      </c>
      <c r="AI49">
        <v>4.0412500000000016</v>
      </c>
      <c r="AJ49">
        <v>0</v>
      </c>
      <c r="AK49">
        <v>12.924229999999998</v>
      </c>
      <c r="AL49">
        <v>21.247200000000003</v>
      </c>
      <c r="AM49">
        <v>4.0144416000000005</v>
      </c>
      <c r="AN49">
        <v>0</v>
      </c>
      <c r="AO49">
        <v>6.3474600000000008</v>
      </c>
      <c r="AP49">
        <v>2.993122402584814</v>
      </c>
      <c r="AQ49">
        <v>0</v>
      </c>
      <c r="AR49">
        <v>11.917000000000002</v>
      </c>
      <c r="AS49">
        <v>8.0299500000000013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682.55818207777293</v>
      </c>
      <c r="DN49">
        <v>23.658685808321991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40.208352515551681</v>
      </c>
      <c r="L50">
        <v>9.9948024609685113</v>
      </c>
      <c r="M50">
        <v>0</v>
      </c>
      <c r="N50">
        <v>29.996879379817798</v>
      </c>
      <c r="O50">
        <v>50.378842307228915</v>
      </c>
      <c r="P50">
        <v>69.039408095061276</v>
      </c>
      <c r="Q50">
        <v>2.0691865284974096</v>
      </c>
      <c r="R50">
        <v>5.1750332626157087</v>
      </c>
      <c r="S50">
        <v>3.0748091102362203</v>
      </c>
      <c r="T50">
        <v>0</v>
      </c>
      <c r="U50">
        <v>291.6821927657262</v>
      </c>
      <c r="V50">
        <v>0</v>
      </c>
      <c r="W50">
        <v>4.9980030686799806</v>
      </c>
      <c r="X50">
        <v>37.469584248967934</v>
      </c>
      <c r="Y50">
        <v>0</v>
      </c>
      <c r="Z50">
        <v>1.6646652</v>
      </c>
      <c r="AA50">
        <v>10.835253990951497</v>
      </c>
      <c r="AB50">
        <v>10.036104000000003</v>
      </c>
      <c r="AC50">
        <v>7.3809581492068483</v>
      </c>
      <c r="AD50">
        <v>9.2933500000000002</v>
      </c>
      <c r="AE50">
        <v>12.557578800000002</v>
      </c>
      <c r="AF50">
        <v>0</v>
      </c>
      <c r="AG50">
        <v>0</v>
      </c>
      <c r="AH50">
        <v>38.847209999999997</v>
      </c>
      <c r="AI50">
        <v>4.0412500000000016</v>
      </c>
      <c r="AJ50">
        <v>0</v>
      </c>
      <c r="AK50">
        <v>12.924229999999998</v>
      </c>
      <c r="AL50">
        <v>21.247200000000003</v>
      </c>
      <c r="AM50">
        <v>4.0144416000000005</v>
      </c>
      <c r="AN50">
        <v>0</v>
      </c>
      <c r="AO50">
        <v>6.3474600000000008</v>
      </c>
      <c r="AP50">
        <v>2.993122402584814</v>
      </c>
      <c r="AQ50">
        <v>0</v>
      </c>
      <c r="AR50">
        <v>11.917000000000002</v>
      </c>
      <c r="AS50">
        <v>8.0299500000000013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682.55818207777293</v>
      </c>
      <c r="DN50">
        <v>23.658685808321991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40.208352515551681</v>
      </c>
      <c r="L51">
        <v>9.9948024609685113</v>
      </c>
      <c r="M51">
        <v>0</v>
      </c>
      <c r="N51">
        <v>29.996879379817798</v>
      </c>
      <c r="O51">
        <v>50.378842307228915</v>
      </c>
      <c r="P51">
        <v>69.039408095061276</v>
      </c>
      <c r="Q51">
        <v>1.9753935837651124</v>
      </c>
      <c r="R51">
        <v>5.1520067463503647</v>
      </c>
      <c r="S51">
        <v>3.0748091102362203</v>
      </c>
      <c r="T51">
        <v>0</v>
      </c>
      <c r="U51">
        <v>291.6821927657262</v>
      </c>
      <c r="V51">
        <v>0</v>
      </c>
      <c r="W51">
        <v>4.9980030686799806</v>
      </c>
      <c r="X51">
        <v>18.002489952406133</v>
      </c>
      <c r="Y51">
        <v>0</v>
      </c>
      <c r="Z51">
        <v>1.6646652</v>
      </c>
      <c r="AA51">
        <v>10.835253990951497</v>
      </c>
      <c r="AB51">
        <v>10.036104000000003</v>
      </c>
      <c r="AC51">
        <v>7.3809581492068483</v>
      </c>
      <c r="AD51">
        <v>9.2933500000000002</v>
      </c>
      <c r="AE51">
        <v>12.557578800000002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12.924229999999998</v>
      </c>
      <c r="AL51">
        <v>21.247200000000003</v>
      </c>
      <c r="AM51">
        <v>4.0144416000000005</v>
      </c>
      <c r="AN51">
        <v>0</v>
      </c>
      <c r="AO51">
        <v>6.3474600000000008</v>
      </c>
      <c r="AP51">
        <v>2.993122402584814</v>
      </c>
      <c r="AQ51">
        <v>0</v>
      </c>
      <c r="AR51">
        <v>11.917000000000002</v>
      </c>
      <c r="AS51">
        <v>8.0299500000000013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659.72446115680589</v>
      </c>
      <c r="DN51">
        <v>22.867242971729567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40.208352515551681</v>
      </c>
      <c r="L52">
        <v>9.9948024609685113</v>
      </c>
      <c r="M52">
        <v>0</v>
      </c>
      <c r="N52">
        <v>29.996879379817798</v>
      </c>
      <c r="O52">
        <v>50.378842307228915</v>
      </c>
      <c r="P52">
        <v>69.039408095061276</v>
      </c>
      <c r="Q52">
        <v>1.9753935837651124</v>
      </c>
      <c r="R52">
        <v>5.1520067463503647</v>
      </c>
      <c r="S52">
        <v>3.0748091102362203</v>
      </c>
      <c r="T52">
        <v>0</v>
      </c>
      <c r="U52">
        <v>291.6821927657262</v>
      </c>
      <c r="V52">
        <v>0</v>
      </c>
      <c r="W52">
        <v>4.9980030686799806</v>
      </c>
      <c r="X52">
        <v>18.002489952406133</v>
      </c>
      <c r="Y52">
        <v>0</v>
      </c>
      <c r="Z52">
        <v>1.6646652</v>
      </c>
      <c r="AA52">
        <v>10.835253990951497</v>
      </c>
      <c r="AB52">
        <v>10.036104000000003</v>
      </c>
      <c r="AC52">
        <v>7.3809581492068483</v>
      </c>
      <c r="AD52">
        <v>9.2933500000000002</v>
      </c>
      <c r="AE52">
        <v>12.557578800000002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12.924229999999998</v>
      </c>
      <c r="AL52">
        <v>21.247200000000003</v>
      </c>
      <c r="AM52">
        <v>4.0144416000000005</v>
      </c>
      <c r="AN52">
        <v>0</v>
      </c>
      <c r="AO52">
        <v>6.3474600000000008</v>
      </c>
      <c r="AP52">
        <v>2.993122402584814</v>
      </c>
      <c r="AQ52">
        <v>0</v>
      </c>
      <c r="AR52">
        <v>11.917000000000002</v>
      </c>
      <c r="AS52">
        <v>8.0299500000000013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659.72446115680589</v>
      </c>
      <c r="DN52">
        <v>22.867242971729567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40.208352515551681</v>
      </c>
      <c r="L53">
        <v>9.9948024609685113</v>
      </c>
      <c r="M53">
        <v>0</v>
      </c>
      <c r="N53">
        <v>29.996879379817798</v>
      </c>
      <c r="O53">
        <v>50.378842307228915</v>
      </c>
      <c r="P53">
        <v>69.039408095061276</v>
      </c>
      <c r="Q53">
        <v>1.9962913043478261</v>
      </c>
      <c r="R53">
        <v>5.1520067463503647</v>
      </c>
      <c r="S53">
        <v>3.0748091102362203</v>
      </c>
      <c r="T53">
        <v>0</v>
      </c>
      <c r="U53">
        <v>291.6821927657262</v>
      </c>
      <c r="V53">
        <v>0</v>
      </c>
      <c r="W53">
        <v>4.9980030686799806</v>
      </c>
      <c r="X53">
        <v>18.002489952406133</v>
      </c>
      <c r="Y53">
        <v>0</v>
      </c>
      <c r="Z53">
        <v>1.6646652</v>
      </c>
      <c r="AA53">
        <v>10.835253990951497</v>
      </c>
      <c r="AB53">
        <v>10.036104000000003</v>
      </c>
      <c r="AC53">
        <v>7.3809581492068483</v>
      </c>
      <c r="AD53">
        <v>9.2933500000000002</v>
      </c>
      <c r="AE53">
        <v>12.557578800000002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12.924229999999998</v>
      </c>
      <c r="AL53">
        <v>21.247200000000003</v>
      </c>
      <c r="AM53">
        <v>4.0144416000000005</v>
      </c>
      <c r="AN53">
        <v>0</v>
      </c>
      <c r="AO53">
        <v>6.3474600000000008</v>
      </c>
      <c r="AP53">
        <v>2.993122402584814</v>
      </c>
      <c r="AQ53">
        <v>0</v>
      </c>
      <c r="AR53">
        <v>11.917000000000002</v>
      </c>
      <c r="AS53">
        <v>8.0299500000000013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659.74465887048893</v>
      </c>
      <c r="DN53">
        <v>22.867942978629202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40.208352515551681</v>
      </c>
      <c r="L54">
        <v>9.9948011545862734</v>
      </c>
      <c r="M54">
        <v>0</v>
      </c>
      <c r="N54">
        <v>29.996879379817798</v>
      </c>
      <c r="O54">
        <v>50.378842307228915</v>
      </c>
      <c r="P54">
        <v>69.039408095061276</v>
      </c>
      <c r="Q54">
        <v>1.9962913043478261</v>
      </c>
      <c r="R54">
        <v>5.1520067463503647</v>
      </c>
      <c r="S54">
        <v>3.0748091102362203</v>
      </c>
      <c r="T54">
        <v>0</v>
      </c>
      <c r="U54">
        <v>291.6821927657262</v>
      </c>
      <c r="V54">
        <v>0</v>
      </c>
      <c r="W54">
        <v>4.9980030686799806</v>
      </c>
      <c r="X54">
        <v>18.002489952406133</v>
      </c>
      <c r="Y54">
        <v>0</v>
      </c>
      <c r="Z54">
        <v>1.6646652</v>
      </c>
      <c r="AA54">
        <v>10.835253990951497</v>
      </c>
      <c r="AB54">
        <v>10.036104000000003</v>
      </c>
      <c r="AC54">
        <v>7.3809581492068483</v>
      </c>
      <c r="AD54">
        <v>9.2933500000000002</v>
      </c>
      <c r="AE54">
        <v>12.557578800000002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12.924229999999998</v>
      </c>
      <c r="AL54">
        <v>21.247200000000003</v>
      </c>
      <c r="AM54">
        <v>4.0144416000000005</v>
      </c>
      <c r="AN54">
        <v>0</v>
      </c>
      <c r="AO54">
        <v>6.3474600000000008</v>
      </c>
      <c r="AP54">
        <v>2.993122402584814</v>
      </c>
      <c r="AQ54">
        <v>0</v>
      </c>
      <c r="AR54">
        <v>11.917000000000002</v>
      </c>
      <c r="AS54">
        <v>8.0299500000000013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659.74465760821499</v>
      </c>
      <c r="DN54">
        <v>22.86794293452089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40.208352515551681</v>
      </c>
      <c r="L55">
        <v>30.222027550610321</v>
      </c>
      <c r="M55">
        <v>0</v>
      </c>
      <c r="N55">
        <v>29.996879379817798</v>
      </c>
      <c r="O55">
        <v>50.378842307228915</v>
      </c>
      <c r="P55">
        <v>69.039408095061276</v>
      </c>
      <c r="Q55">
        <v>1.9962913043478261</v>
      </c>
      <c r="R55">
        <v>5.1520067463503647</v>
      </c>
      <c r="S55">
        <v>3.0748091102362203</v>
      </c>
      <c r="T55">
        <v>0</v>
      </c>
      <c r="U55">
        <v>291.6821927657262</v>
      </c>
      <c r="V55">
        <v>0</v>
      </c>
      <c r="W55">
        <v>4.9980030686799806</v>
      </c>
      <c r="X55">
        <v>18.002489952406133</v>
      </c>
      <c r="Y55">
        <v>0</v>
      </c>
      <c r="Z55">
        <v>1.6646652</v>
      </c>
      <c r="AA55">
        <v>10.835253990951497</v>
      </c>
      <c r="AB55">
        <v>10.036104000000003</v>
      </c>
      <c r="AC55">
        <v>7.3809581492068483</v>
      </c>
      <c r="AD55">
        <v>9.2933500000000002</v>
      </c>
      <c r="AE55">
        <v>12.557578800000002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12.924229999999998</v>
      </c>
      <c r="AL55">
        <v>21.247200000000003</v>
      </c>
      <c r="AM55">
        <v>4.0144416000000005</v>
      </c>
      <c r="AN55">
        <v>0</v>
      </c>
      <c r="AO55">
        <v>6.3474600000000008</v>
      </c>
      <c r="AP55">
        <v>2.993122402584814</v>
      </c>
      <c r="AQ55">
        <v>0</v>
      </c>
      <c r="AR55">
        <v>11.917000000000002</v>
      </c>
      <c r="AS55">
        <v>8.0299500000000013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679.29427194565096</v>
      </c>
      <c r="DN55">
        <v>23.545554993109079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40.208352515551681</v>
      </c>
      <c r="L56">
        <v>33.760628101970866</v>
      </c>
      <c r="M56">
        <v>0</v>
      </c>
      <c r="N56">
        <v>29.996879379817798</v>
      </c>
      <c r="O56">
        <v>50.378842307228915</v>
      </c>
      <c r="P56">
        <v>69.039408095061276</v>
      </c>
      <c r="Q56">
        <v>1.9962913043478261</v>
      </c>
      <c r="R56">
        <v>5.1520067463503647</v>
      </c>
      <c r="S56">
        <v>3.0748091102362203</v>
      </c>
      <c r="T56">
        <v>0</v>
      </c>
      <c r="U56">
        <v>291.6821927657262</v>
      </c>
      <c r="V56">
        <v>0</v>
      </c>
      <c r="W56">
        <v>4.9980030686799806</v>
      </c>
      <c r="X56">
        <v>18.002489952406133</v>
      </c>
      <c r="Y56">
        <v>0</v>
      </c>
      <c r="Z56">
        <v>1.6646652</v>
      </c>
      <c r="AA56">
        <v>10.835253990951497</v>
      </c>
      <c r="AB56">
        <v>10.036104000000003</v>
      </c>
      <c r="AC56">
        <v>7.3809581492068483</v>
      </c>
      <c r="AD56">
        <v>9.2933500000000002</v>
      </c>
      <c r="AE56">
        <v>12.557578800000002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12.924229999999998</v>
      </c>
      <c r="AL56">
        <v>21.247200000000003</v>
      </c>
      <c r="AM56">
        <v>4.0144416000000005</v>
      </c>
      <c r="AN56">
        <v>0</v>
      </c>
      <c r="AO56">
        <v>6.3474600000000008</v>
      </c>
      <c r="AP56">
        <v>2.993122402584814</v>
      </c>
      <c r="AQ56">
        <v>0</v>
      </c>
      <c r="AR56">
        <v>11.917000000000002</v>
      </c>
      <c r="AS56">
        <v>8.0299500000000013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682.7143293830751</v>
      </c>
      <c r="DN56">
        <v>23.664098107045454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40.208352515551681</v>
      </c>
      <c r="L57">
        <v>40.062349921081129</v>
      </c>
      <c r="M57">
        <v>0</v>
      </c>
      <c r="N57">
        <v>29.996879379817798</v>
      </c>
      <c r="O57">
        <v>50.378842307228915</v>
      </c>
      <c r="P57">
        <v>69.039408095061276</v>
      </c>
      <c r="Q57">
        <v>1.9962913043478261</v>
      </c>
      <c r="R57">
        <v>5.1520067463503647</v>
      </c>
      <c r="S57">
        <v>3.0748091102362203</v>
      </c>
      <c r="T57">
        <v>0</v>
      </c>
      <c r="U57">
        <v>291.6821927657262</v>
      </c>
      <c r="V57">
        <v>0</v>
      </c>
      <c r="W57">
        <v>4.9980030686799806</v>
      </c>
      <c r="X57">
        <v>18.002489952406133</v>
      </c>
      <c r="Y57">
        <v>0</v>
      </c>
      <c r="Z57">
        <v>1.6646652</v>
      </c>
      <c r="AA57">
        <v>10.835253990951497</v>
      </c>
      <c r="AB57">
        <v>10.036104000000003</v>
      </c>
      <c r="AC57">
        <v>7.3809581492068483</v>
      </c>
      <c r="AD57">
        <v>9.2933500000000002</v>
      </c>
      <c r="AE57">
        <v>12.557578800000002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12.924229999999998</v>
      </c>
      <c r="AL57">
        <v>21.247200000000003</v>
      </c>
      <c r="AM57">
        <v>4.0144416000000005</v>
      </c>
      <c r="AN57">
        <v>0</v>
      </c>
      <c r="AO57">
        <v>6.3474600000000008</v>
      </c>
      <c r="AP57">
        <v>2.993122402584814</v>
      </c>
      <c r="AQ57">
        <v>0</v>
      </c>
      <c r="AR57">
        <v>11.917000000000002</v>
      </c>
      <c r="AS57">
        <v>8.0299500000000013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688.8049435212456</v>
      </c>
      <c r="DN57">
        <v>23.875205787985081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40.208352515551681</v>
      </c>
      <c r="L58">
        <v>48.370281128487804</v>
      </c>
      <c r="M58">
        <v>0</v>
      </c>
      <c r="N58">
        <v>29.996879379817798</v>
      </c>
      <c r="O58">
        <v>50.378842307228915</v>
      </c>
      <c r="P58">
        <v>69.039408095061276</v>
      </c>
      <c r="Q58">
        <v>1.9962913043478261</v>
      </c>
      <c r="R58">
        <v>5.1520067463503647</v>
      </c>
      <c r="S58">
        <v>3.0748091102362203</v>
      </c>
      <c r="T58">
        <v>0</v>
      </c>
      <c r="U58">
        <v>291.6821927657262</v>
      </c>
      <c r="V58">
        <v>0</v>
      </c>
      <c r="W58">
        <v>4.9980030686799806</v>
      </c>
      <c r="X58">
        <v>18.002489952406133</v>
      </c>
      <c r="Y58">
        <v>0</v>
      </c>
      <c r="Z58">
        <v>1.6646652</v>
      </c>
      <c r="AA58">
        <v>10.835253990951497</v>
      </c>
      <c r="AB58">
        <v>10.036104000000003</v>
      </c>
      <c r="AC58">
        <v>7.3809581492068483</v>
      </c>
      <c r="AD58">
        <v>9.2933500000000002</v>
      </c>
      <c r="AE58">
        <v>12.557578800000002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12.924229999999998</v>
      </c>
      <c r="AL58">
        <v>21.247200000000003</v>
      </c>
      <c r="AM58">
        <v>4.0144416000000005</v>
      </c>
      <c r="AN58">
        <v>0</v>
      </c>
      <c r="AO58">
        <v>6.3474600000000008</v>
      </c>
      <c r="AP58">
        <v>2.993122402584814</v>
      </c>
      <c r="AQ58">
        <v>0</v>
      </c>
      <c r="AR58">
        <v>11.917000000000002</v>
      </c>
      <c r="AS58">
        <v>8.0299500000000013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696.83455903321146</v>
      </c>
      <c r="DN58">
        <v>24.153521483425948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40.208352515551681</v>
      </c>
      <c r="L59">
        <v>53.668898379575253</v>
      </c>
      <c r="M59">
        <v>0</v>
      </c>
      <c r="N59">
        <v>29.996879379817798</v>
      </c>
      <c r="O59">
        <v>50.378842307228915</v>
      </c>
      <c r="P59">
        <v>69.039408095061276</v>
      </c>
      <c r="Q59">
        <v>1.9962913043478261</v>
      </c>
      <c r="R59">
        <v>5.1520067463503647</v>
      </c>
      <c r="S59">
        <v>3.0748091102362203</v>
      </c>
      <c r="T59">
        <v>0</v>
      </c>
      <c r="U59">
        <v>291.6821927657262</v>
      </c>
      <c r="V59">
        <v>0</v>
      </c>
      <c r="W59">
        <v>4.9975710913445095</v>
      </c>
      <c r="X59">
        <v>18.003137201034257</v>
      </c>
      <c r="Y59">
        <v>0</v>
      </c>
      <c r="Z59">
        <v>1.6646652</v>
      </c>
      <c r="AA59">
        <v>10.835253990951497</v>
      </c>
      <c r="AB59">
        <v>10.036104000000003</v>
      </c>
      <c r="AC59">
        <v>7.3809581492068483</v>
      </c>
      <c r="AD59">
        <v>9.2933500000000002</v>
      </c>
      <c r="AE59">
        <v>12.557578800000002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12.924229999999998</v>
      </c>
      <c r="AL59">
        <v>21.247200000000003</v>
      </c>
      <c r="AM59">
        <v>4.0144416000000005</v>
      </c>
      <c r="AN59">
        <v>0</v>
      </c>
      <c r="AO59">
        <v>6.3474600000000008</v>
      </c>
      <c r="AP59">
        <v>2.993122402584814</v>
      </c>
      <c r="AQ59">
        <v>0</v>
      </c>
      <c r="AR59">
        <v>11.917000000000002</v>
      </c>
      <c r="AS59">
        <v>8.0299500000000013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701.9558806268775</v>
      </c>
      <c r="DN59">
        <v>24.331032412140225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40.208924268071513</v>
      </c>
      <c r="L60">
        <v>57.672690847651978</v>
      </c>
      <c r="M60">
        <v>0</v>
      </c>
      <c r="N60">
        <v>29.996879379817798</v>
      </c>
      <c r="O60">
        <v>50.378842307228915</v>
      </c>
      <c r="P60">
        <v>69.039408095061276</v>
      </c>
      <c r="Q60">
        <v>1.9962913043478261</v>
      </c>
      <c r="R60">
        <v>10.768202562225474</v>
      </c>
      <c r="S60">
        <v>3.0001048791609675</v>
      </c>
      <c r="T60">
        <v>0</v>
      </c>
      <c r="U60">
        <v>291.6821927657262</v>
      </c>
      <c r="V60">
        <v>3.6220043572984748</v>
      </c>
      <c r="W60">
        <v>8.8364111111111079</v>
      </c>
      <c r="X60">
        <v>37.466092314301747</v>
      </c>
      <c r="Y60">
        <v>0</v>
      </c>
      <c r="Z60">
        <v>1.6646652</v>
      </c>
      <c r="AA60">
        <v>10.835253990951497</v>
      </c>
      <c r="AB60">
        <v>10.036104000000003</v>
      </c>
      <c r="AC60">
        <v>7.3809581492068483</v>
      </c>
      <c r="AD60">
        <v>9.2933500000000002</v>
      </c>
      <c r="AE60">
        <v>12.557578800000002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12.924229999999998</v>
      </c>
      <c r="AL60">
        <v>21.247200000000003</v>
      </c>
      <c r="AM60">
        <v>4.0144416000000005</v>
      </c>
      <c r="AN60">
        <v>0</v>
      </c>
      <c r="AO60">
        <v>6.3474600000000008</v>
      </c>
      <c r="AP60">
        <v>2.993122402584814</v>
      </c>
      <c r="AQ60">
        <v>0</v>
      </c>
      <c r="AR60">
        <v>11.917000000000002</v>
      </c>
      <c r="AS60">
        <v>8.0299500000000013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737.20380253735334</v>
      </c>
      <c r="DN60">
        <v>25.552765797393143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30.120601358504533</v>
      </c>
      <c r="L61">
        <v>9.6637010494377158</v>
      </c>
      <c r="M61">
        <v>0</v>
      </c>
      <c r="N61">
        <v>29.996879379817798</v>
      </c>
      <c r="O61">
        <v>50.378842307228915</v>
      </c>
      <c r="P61">
        <v>69.039408095061276</v>
      </c>
      <c r="Q61">
        <v>1.9962913043478261</v>
      </c>
      <c r="R61">
        <v>10.768202562225474</v>
      </c>
      <c r="S61">
        <v>3.0001048791609675</v>
      </c>
      <c r="T61">
        <v>0</v>
      </c>
      <c r="U61">
        <v>291.6821927657262</v>
      </c>
      <c r="V61">
        <v>3.6220043572984748</v>
      </c>
      <c r="W61">
        <v>8.8364111111111079</v>
      </c>
      <c r="X61">
        <v>37.466092314301747</v>
      </c>
      <c r="Y61">
        <v>0</v>
      </c>
      <c r="Z61">
        <v>1.6646652</v>
      </c>
      <c r="AA61">
        <v>10.835253990951497</v>
      </c>
      <c r="AB61">
        <v>10.036104000000003</v>
      </c>
      <c r="AC61">
        <v>7.3809581492068483</v>
      </c>
      <c r="AD61">
        <v>9.2933500000000002</v>
      </c>
      <c r="AE61">
        <v>12.557578800000002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12.924229999999998</v>
      </c>
      <c r="AL61">
        <v>21.247200000000003</v>
      </c>
      <c r="AM61">
        <v>4.0144416000000005</v>
      </c>
      <c r="AN61">
        <v>0</v>
      </c>
      <c r="AO61">
        <v>6.3474600000000008</v>
      </c>
      <c r="AP61">
        <v>2.993122402584814</v>
      </c>
      <c r="AQ61">
        <v>0</v>
      </c>
      <c r="AR61">
        <v>11.917000000000002</v>
      </c>
      <c r="AS61">
        <v>8.0299500000000013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681.05274974963106</v>
      </c>
      <c r="DN61">
        <v>23.606505877334236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40.208840631793478</v>
      </c>
      <c r="L62">
        <v>9.6637010494377158</v>
      </c>
      <c r="M62">
        <v>0</v>
      </c>
      <c r="N62">
        <v>29.996879379817798</v>
      </c>
      <c r="O62">
        <v>50.378842307228915</v>
      </c>
      <c r="P62">
        <v>69.039408095061276</v>
      </c>
      <c r="Q62">
        <v>1.9962913043478261</v>
      </c>
      <c r="R62">
        <v>10.768202562225474</v>
      </c>
      <c r="S62">
        <v>3.0001048791609675</v>
      </c>
      <c r="T62">
        <v>0</v>
      </c>
      <c r="U62">
        <v>291.6821927657262</v>
      </c>
      <c r="V62">
        <v>3.6220043572984748</v>
      </c>
      <c r="W62">
        <v>8.8364111111111079</v>
      </c>
      <c r="X62">
        <v>37.466092314301747</v>
      </c>
      <c r="Y62">
        <v>0</v>
      </c>
      <c r="Z62">
        <v>1.6646652</v>
      </c>
      <c r="AA62">
        <v>10.835253990951497</v>
      </c>
      <c r="AB62">
        <v>10.036104000000003</v>
      </c>
      <c r="AC62">
        <v>7.3809581492068483</v>
      </c>
      <c r="AD62">
        <v>9.2933500000000002</v>
      </c>
      <c r="AE62">
        <v>12.557578800000002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12.924229999999998</v>
      </c>
      <c r="AL62">
        <v>21.247200000000003</v>
      </c>
      <c r="AM62">
        <v>4.0144416000000005</v>
      </c>
      <c r="AN62">
        <v>0</v>
      </c>
      <c r="AO62">
        <v>6.3474600000000008</v>
      </c>
      <c r="AP62">
        <v>2.993122402584814</v>
      </c>
      <c r="AQ62">
        <v>0</v>
      </c>
      <c r="AR62">
        <v>11.917000000000002</v>
      </c>
      <c r="AS62">
        <v>8.0299500000000013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690.80303301817389</v>
      </c>
      <c r="DN62">
        <v>23.944461882080361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40.208840631793478</v>
      </c>
      <c r="L63">
        <v>9.6636511185493799</v>
      </c>
      <c r="M63">
        <v>0</v>
      </c>
      <c r="N63">
        <v>29.996879379817798</v>
      </c>
      <c r="O63">
        <v>50.378842307228915</v>
      </c>
      <c r="P63">
        <v>69.039408095061276</v>
      </c>
      <c r="Q63">
        <v>1.9962913043478261</v>
      </c>
      <c r="R63">
        <v>10.768202562225474</v>
      </c>
      <c r="S63">
        <v>3.0001048791609675</v>
      </c>
      <c r="T63">
        <v>0</v>
      </c>
      <c r="U63">
        <v>291.6821927657262</v>
      </c>
      <c r="V63">
        <v>3.6220043572984748</v>
      </c>
      <c r="W63">
        <v>8.8364111111111079</v>
      </c>
      <c r="X63">
        <v>37.466092314301747</v>
      </c>
      <c r="Y63">
        <v>0</v>
      </c>
      <c r="Z63">
        <v>1.6646652</v>
      </c>
      <c r="AA63">
        <v>10.835253990951497</v>
      </c>
      <c r="AB63">
        <v>10.036104000000003</v>
      </c>
      <c r="AC63">
        <v>7.3809581492068483</v>
      </c>
      <c r="AD63">
        <v>9.2933500000000002</v>
      </c>
      <c r="AE63">
        <v>12.557578800000002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12.924229999999998</v>
      </c>
      <c r="AL63">
        <v>21.247200000000003</v>
      </c>
      <c r="AM63">
        <v>4.0144416000000005</v>
      </c>
      <c r="AN63">
        <v>0</v>
      </c>
      <c r="AO63">
        <v>6.3474600000000008</v>
      </c>
      <c r="AP63">
        <v>2.993122402584814</v>
      </c>
      <c r="AQ63">
        <v>0</v>
      </c>
      <c r="AR63">
        <v>11.917000000000002</v>
      </c>
      <c r="AS63">
        <v>8.0299500000000013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690.80298475164852</v>
      </c>
      <c r="DN63">
        <v>23.94446021771742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40.208840631793478</v>
      </c>
      <c r="L64">
        <v>9.6636511185493799</v>
      </c>
      <c r="M64">
        <v>0</v>
      </c>
      <c r="N64">
        <v>29.996879379817798</v>
      </c>
      <c r="O64">
        <v>50.378842307228915</v>
      </c>
      <c r="P64">
        <v>69.039408095061276</v>
      </c>
      <c r="Q64">
        <v>1.9962913043478261</v>
      </c>
      <c r="R64">
        <v>10.768202562225474</v>
      </c>
      <c r="S64">
        <v>3.0001048791609675</v>
      </c>
      <c r="T64">
        <v>0</v>
      </c>
      <c r="U64">
        <v>291.6821927657262</v>
      </c>
      <c r="V64">
        <v>3.6220043572984748</v>
      </c>
      <c r="W64">
        <v>8.8364111111111079</v>
      </c>
      <c r="X64">
        <v>37.466092314301747</v>
      </c>
      <c r="Y64">
        <v>0</v>
      </c>
      <c r="Z64">
        <v>1.6646652</v>
      </c>
      <c r="AA64">
        <v>10.835253990951497</v>
      </c>
      <c r="AB64">
        <v>10.036104000000003</v>
      </c>
      <c r="AC64">
        <v>7.3809581492068483</v>
      </c>
      <c r="AD64">
        <v>9.2933500000000002</v>
      </c>
      <c r="AE64">
        <v>12.557578800000002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12.924229999999998</v>
      </c>
      <c r="AL64">
        <v>21.247200000000003</v>
      </c>
      <c r="AM64">
        <v>4.0144416000000005</v>
      </c>
      <c r="AN64">
        <v>0</v>
      </c>
      <c r="AO64">
        <v>6.3474600000000008</v>
      </c>
      <c r="AP64">
        <v>2.993122402584814</v>
      </c>
      <c r="AQ64">
        <v>0</v>
      </c>
      <c r="AR64">
        <v>11.917000000000002</v>
      </c>
      <c r="AS64">
        <v>8.0299500000000013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690.80298475164852</v>
      </c>
      <c r="DN64">
        <v>23.94446021771742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0.27988326168224303</v>
      </c>
      <c r="H65">
        <v>0</v>
      </c>
      <c r="I65">
        <v>0</v>
      </c>
      <c r="J65">
        <v>0</v>
      </c>
      <c r="K65">
        <v>40.208840631793478</v>
      </c>
      <c r="L65">
        <v>9.6636511185493799</v>
      </c>
      <c r="M65">
        <v>0</v>
      </c>
      <c r="N65">
        <v>29.996879379817798</v>
      </c>
      <c r="O65">
        <v>50.378842307228915</v>
      </c>
      <c r="P65">
        <v>69.039408095061276</v>
      </c>
      <c r="Q65">
        <v>1.9962913043478261</v>
      </c>
      <c r="R65">
        <v>10.768202562225474</v>
      </c>
      <c r="S65">
        <v>3.0001048791609675</v>
      </c>
      <c r="T65">
        <v>0</v>
      </c>
      <c r="U65">
        <v>291.6821927657262</v>
      </c>
      <c r="V65">
        <v>3.6220043572984748</v>
      </c>
      <c r="W65">
        <v>8.8364111111111079</v>
      </c>
      <c r="X65">
        <v>37.466092314301747</v>
      </c>
      <c r="Y65">
        <v>0</v>
      </c>
      <c r="Z65">
        <v>1.6646652</v>
      </c>
      <c r="AA65">
        <v>10.835253990951497</v>
      </c>
      <c r="AB65">
        <v>10.036104000000003</v>
      </c>
      <c r="AC65">
        <v>7.3809581492068483</v>
      </c>
      <c r="AD65">
        <v>9.2933500000000002</v>
      </c>
      <c r="AE65">
        <v>12.557578800000002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12.924229999999998</v>
      </c>
      <c r="AL65">
        <v>21.247200000000003</v>
      </c>
      <c r="AM65">
        <v>4.0144416000000005</v>
      </c>
      <c r="AN65">
        <v>0</v>
      </c>
      <c r="AO65">
        <v>6.3474600000000008</v>
      </c>
      <c r="AP65">
        <v>2.993122402584814</v>
      </c>
      <c r="AQ65">
        <v>0</v>
      </c>
      <c r="AR65">
        <v>11.917000000000002</v>
      </c>
      <c r="AS65">
        <v>8.0299500000000013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691.07349194791016</v>
      </c>
      <c r="DN65">
        <v>23.953836283137981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40.208840631793478</v>
      </c>
      <c r="L66">
        <v>9.6636511185493799</v>
      </c>
      <c r="M66">
        <v>0</v>
      </c>
      <c r="N66">
        <v>29.996879379817798</v>
      </c>
      <c r="O66">
        <v>50.378842307228915</v>
      </c>
      <c r="P66">
        <v>69.039408095061276</v>
      </c>
      <c r="Q66">
        <v>1.9962913043478261</v>
      </c>
      <c r="R66">
        <v>10.768202562225474</v>
      </c>
      <c r="S66">
        <v>3.0001048791609675</v>
      </c>
      <c r="T66">
        <v>0</v>
      </c>
      <c r="U66">
        <v>291.6821927657262</v>
      </c>
      <c r="V66">
        <v>3.6220043572984748</v>
      </c>
      <c r="W66">
        <v>8.8364111111111079</v>
      </c>
      <c r="X66">
        <v>37.466092314301747</v>
      </c>
      <c r="Y66">
        <v>0</v>
      </c>
      <c r="Z66">
        <v>1.6646652</v>
      </c>
      <c r="AA66">
        <v>10.835253990951497</v>
      </c>
      <c r="AB66">
        <v>10.036104000000003</v>
      </c>
      <c r="AC66">
        <v>7.3809581492068483</v>
      </c>
      <c r="AD66">
        <v>9.2933500000000002</v>
      </c>
      <c r="AE66">
        <v>12.557578800000002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12.924229999999998</v>
      </c>
      <c r="AL66">
        <v>21.247200000000003</v>
      </c>
      <c r="AM66">
        <v>4.0144416000000005</v>
      </c>
      <c r="AN66">
        <v>0</v>
      </c>
      <c r="AO66">
        <v>6.3474600000000008</v>
      </c>
      <c r="AP66">
        <v>2.993122402584814</v>
      </c>
      <c r="AQ66">
        <v>0</v>
      </c>
      <c r="AR66">
        <v>11.917000000000002</v>
      </c>
      <c r="AS66">
        <v>8.0299500000000013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690.80298475164852</v>
      </c>
      <c r="DN66">
        <v>23.94446021771742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40.208840631793478</v>
      </c>
      <c r="L67">
        <v>9.6636511185493799</v>
      </c>
      <c r="M67">
        <v>0</v>
      </c>
      <c r="N67">
        <v>29.996879379817798</v>
      </c>
      <c r="O67">
        <v>50.378842307228915</v>
      </c>
      <c r="P67">
        <v>69.039408095061276</v>
      </c>
      <c r="Q67">
        <v>1.9962913043478261</v>
      </c>
      <c r="R67">
        <v>4.9954558034453536</v>
      </c>
      <c r="S67">
        <v>3.0001048791609675</v>
      </c>
      <c r="T67">
        <v>0</v>
      </c>
      <c r="U67">
        <v>291.6821927657262</v>
      </c>
      <c r="V67">
        <v>3.6220043572984748</v>
      </c>
      <c r="W67">
        <v>7.70908625980225</v>
      </c>
      <c r="X67">
        <v>37.466092314301747</v>
      </c>
      <c r="Y67">
        <v>0</v>
      </c>
      <c r="Z67">
        <v>1.6646652</v>
      </c>
      <c r="AA67">
        <v>10.835253990951497</v>
      </c>
      <c r="AB67">
        <v>10.036104000000003</v>
      </c>
      <c r="AC67">
        <v>7.3809581492068483</v>
      </c>
      <c r="AD67">
        <v>9.2933500000000002</v>
      </c>
      <c r="AE67">
        <v>12.557578800000002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12.924229999999998</v>
      </c>
      <c r="AL67">
        <v>21.247200000000003</v>
      </c>
      <c r="AM67">
        <v>4.0144416000000005</v>
      </c>
      <c r="AN67">
        <v>0</v>
      </c>
      <c r="AO67">
        <v>6.3474600000000008</v>
      </c>
      <c r="AP67">
        <v>2.993122402584814</v>
      </c>
      <c r="AQ67">
        <v>0</v>
      </c>
      <c r="AR67">
        <v>11.917000000000002</v>
      </c>
      <c r="AS67">
        <v>8.2349700000000006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684.33221759854348</v>
      </c>
      <c r="DN67">
        <v>23.720175760733511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40.208840631793478</v>
      </c>
      <c r="L68">
        <v>9.6636511185493799</v>
      </c>
      <c r="M68">
        <v>0</v>
      </c>
      <c r="N68">
        <v>29.996879379817798</v>
      </c>
      <c r="O68">
        <v>50.378842307228915</v>
      </c>
      <c r="P68">
        <v>69.039408095061276</v>
      </c>
      <c r="Q68">
        <v>1.9962913043478261</v>
      </c>
      <c r="R68">
        <v>4.9954558034453536</v>
      </c>
      <c r="S68">
        <v>3.0001048791609675</v>
      </c>
      <c r="T68">
        <v>0</v>
      </c>
      <c r="U68">
        <v>291.6821927657262</v>
      </c>
      <c r="V68">
        <v>3.6220043572984748</v>
      </c>
      <c r="W68">
        <v>8.1720546623794199</v>
      </c>
      <c r="X68">
        <v>37.466092314301747</v>
      </c>
      <c r="Y68">
        <v>0</v>
      </c>
      <c r="Z68">
        <v>1.6646652</v>
      </c>
      <c r="AA68">
        <v>10.835253990951497</v>
      </c>
      <c r="AB68">
        <v>10.036104000000003</v>
      </c>
      <c r="AC68">
        <v>7.3809581492068483</v>
      </c>
      <c r="AD68">
        <v>9.2933500000000002</v>
      </c>
      <c r="AE68">
        <v>12.557578800000002</v>
      </c>
      <c r="AF68">
        <v>0</v>
      </c>
      <c r="AG68">
        <v>0</v>
      </c>
      <c r="AH68">
        <v>38.847209999999997</v>
      </c>
      <c r="AI68">
        <v>0.80825000000000036</v>
      </c>
      <c r="AJ68">
        <v>0</v>
      </c>
      <c r="AK68">
        <v>12.924229999999998</v>
      </c>
      <c r="AL68">
        <v>21.247200000000003</v>
      </c>
      <c r="AM68">
        <v>4.0144416000000005</v>
      </c>
      <c r="AN68">
        <v>0</v>
      </c>
      <c r="AO68">
        <v>6.3474600000000008</v>
      </c>
      <c r="AP68">
        <v>2.993122402584814</v>
      </c>
      <c r="AQ68">
        <v>0</v>
      </c>
      <c r="AR68">
        <v>11.917000000000002</v>
      </c>
      <c r="AS68">
        <v>8.2349700000000006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685.56085024815206</v>
      </c>
      <c r="DN68">
        <v>23.762761513701946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0.33890898461538466</v>
      </c>
      <c r="K69">
        <v>59.741987304671731</v>
      </c>
      <c r="L69">
        <v>9.6636511185493799</v>
      </c>
      <c r="M69">
        <v>0</v>
      </c>
      <c r="N69">
        <v>29.996879379817798</v>
      </c>
      <c r="O69">
        <v>50.378842307228915</v>
      </c>
      <c r="P69">
        <v>69.039408095061276</v>
      </c>
      <c r="Q69">
        <v>1.9962913043478261</v>
      </c>
      <c r="R69">
        <v>4.9954558034453536</v>
      </c>
      <c r="S69">
        <v>3.0001048791609675</v>
      </c>
      <c r="T69">
        <v>0</v>
      </c>
      <c r="U69">
        <v>289.6160514541387</v>
      </c>
      <c r="V69">
        <v>3.6220043572984748</v>
      </c>
      <c r="W69">
        <v>8.1718260450160773</v>
      </c>
      <c r="X69">
        <v>37.466092314301747</v>
      </c>
      <c r="Y69">
        <v>0</v>
      </c>
      <c r="Z69">
        <v>1.6646652</v>
      </c>
      <c r="AA69">
        <v>10.835253990951497</v>
      </c>
      <c r="AB69">
        <v>10.036104000000003</v>
      </c>
      <c r="AC69">
        <v>7.3809581492068483</v>
      </c>
      <c r="AD69">
        <v>6.944849999999998</v>
      </c>
      <c r="AE69">
        <v>12.557578800000002</v>
      </c>
      <c r="AF69">
        <v>0</v>
      </c>
      <c r="AG69">
        <v>0</v>
      </c>
      <c r="AH69">
        <v>38.847209999999997</v>
      </c>
      <c r="AI69">
        <v>3.8796000000000013</v>
      </c>
      <c r="AJ69">
        <v>0</v>
      </c>
      <c r="AK69">
        <v>12.924229999999998</v>
      </c>
      <c r="AL69">
        <v>21.247200000000003</v>
      </c>
      <c r="AM69">
        <v>4.0144416000000005</v>
      </c>
      <c r="AN69">
        <v>0</v>
      </c>
      <c r="AO69">
        <v>6.3474600000000008</v>
      </c>
      <c r="AP69">
        <v>2.993122402584814</v>
      </c>
      <c r="AQ69">
        <v>0</v>
      </c>
      <c r="AR69">
        <v>11.917000000000002</v>
      </c>
      <c r="AS69">
        <v>8.2349700000000006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703.46868004260818</v>
      </c>
      <c r="DN69">
        <v>24.383467447788682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89.230324239192029</v>
      </c>
      <c r="L70">
        <v>9.6636511185493799</v>
      </c>
      <c r="M70">
        <v>0</v>
      </c>
      <c r="N70">
        <v>29.996879379817798</v>
      </c>
      <c r="O70">
        <v>50.378842307228915</v>
      </c>
      <c r="P70">
        <v>69.039408095061276</v>
      </c>
      <c r="Q70">
        <v>1.9962913043478261</v>
      </c>
      <c r="R70">
        <v>4.9954558034453536</v>
      </c>
      <c r="S70">
        <v>3.0001048791609675</v>
      </c>
      <c r="T70">
        <v>0</v>
      </c>
      <c r="U70">
        <v>289.6160514541387</v>
      </c>
      <c r="V70">
        <v>3.6220043572984748</v>
      </c>
      <c r="W70">
        <v>8.1718260450160773</v>
      </c>
      <c r="X70">
        <v>37.466092314301747</v>
      </c>
      <c r="Y70">
        <v>0</v>
      </c>
      <c r="Z70">
        <v>1.6646652</v>
      </c>
      <c r="AA70">
        <v>10.835253990951497</v>
      </c>
      <c r="AB70">
        <v>6.690736000000002</v>
      </c>
      <c r="AC70">
        <v>7.3809581492068483</v>
      </c>
      <c r="AD70">
        <v>6.944849999999998</v>
      </c>
      <c r="AE70">
        <v>12.557578800000002</v>
      </c>
      <c r="AF70">
        <v>0</v>
      </c>
      <c r="AG70">
        <v>0</v>
      </c>
      <c r="AH70">
        <v>38.847209999999997</v>
      </c>
      <c r="AI70">
        <v>3.8796000000000013</v>
      </c>
      <c r="AJ70">
        <v>0</v>
      </c>
      <c r="AK70">
        <v>12.924229999999998</v>
      </c>
      <c r="AL70">
        <v>21.247200000000003</v>
      </c>
      <c r="AM70">
        <v>4.0144416000000005</v>
      </c>
      <c r="AN70">
        <v>0</v>
      </c>
      <c r="AO70">
        <v>6.3474600000000008</v>
      </c>
      <c r="AP70">
        <v>2.993122402584814</v>
      </c>
      <c r="AQ70">
        <v>0</v>
      </c>
      <c r="AR70">
        <v>11.917000000000002</v>
      </c>
      <c r="AS70">
        <v>8.2349700000000006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728.40830388887048</v>
      </c>
      <c r="DN70">
        <v>25.247903551431236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39.999837311153534</v>
      </c>
      <c r="L71">
        <v>9.6637944406492178</v>
      </c>
      <c r="M71">
        <v>0</v>
      </c>
      <c r="N71">
        <v>29.996879379817798</v>
      </c>
      <c r="O71">
        <v>50.378842307228915</v>
      </c>
      <c r="P71">
        <v>69.039408095061276</v>
      </c>
      <c r="Q71">
        <v>1.9963990825688072</v>
      </c>
      <c r="R71">
        <v>10.768202562225474</v>
      </c>
      <c r="S71">
        <v>3.0001048791609675</v>
      </c>
      <c r="T71">
        <v>0</v>
      </c>
      <c r="U71">
        <v>289.6160514541387</v>
      </c>
      <c r="V71">
        <v>3.6220043572984748</v>
      </c>
      <c r="W71">
        <v>8.1718260450160773</v>
      </c>
      <c r="X71">
        <v>37.466092314301747</v>
      </c>
      <c r="Y71">
        <v>0</v>
      </c>
      <c r="Z71">
        <v>1.6646652</v>
      </c>
      <c r="AA71">
        <v>10.835253990951497</v>
      </c>
      <c r="AB71">
        <v>6.690736000000002</v>
      </c>
      <c r="AC71">
        <v>7.3809581492068483</v>
      </c>
      <c r="AD71">
        <v>6.944849999999998</v>
      </c>
      <c r="AE71">
        <v>8.3430399999999985</v>
      </c>
      <c r="AF71">
        <v>0</v>
      </c>
      <c r="AG71">
        <v>0</v>
      </c>
      <c r="AH71">
        <v>38.847209999999997</v>
      </c>
      <c r="AI71">
        <v>3.8796000000000013</v>
      </c>
      <c r="AJ71">
        <v>0</v>
      </c>
      <c r="AK71">
        <v>12.924229999999998</v>
      </c>
      <c r="AL71">
        <v>21.247200000000003</v>
      </c>
      <c r="AM71">
        <v>4.0144416000000005</v>
      </c>
      <c r="AN71">
        <v>0</v>
      </c>
      <c r="AO71">
        <v>6.3474600000000008</v>
      </c>
      <c r="AP71">
        <v>2.993122402584814</v>
      </c>
      <c r="AQ71">
        <v>0</v>
      </c>
      <c r="AR71">
        <v>13.178800000000004</v>
      </c>
      <c r="AS71">
        <v>8.0299500000000013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683.35466684862729</v>
      </c>
      <c r="DN71">
        <v>23.686292722736844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39.999896489442222</v>
      </c>
      <c r="L72">
        <v>9.6637944406492178</v>
      </c>
      <c r="M72">
        <v>0</v>
      </c>
      <c r="N72">
        <v>29.996879379817798</v>
      </c>
      <c r="O72">
        <v>50.378842307228915</v>
      </c>
      <c r="P72">
        <v>69.039408095061276</v>
      </c>
      <c r="Q72">
        <v>1.9963990825688072</v>
      </c>
      <c r="R72">
        <v>10.768202562225474</v>
      </c>
      <c r="S72">
        <v>3.0001048791609675</v>
      </c>
      <c r="T72">
        <v>0</v>
      </c>
      <c r="U72">
        <v>289.6160514541387</v>
      </c>
      <c r="V72">
        <v>3.6220043572984748</v>
      </c>
      <c r="W72">
        <v>8.1718260450160773</v>
      </c>
      <c r="X72">
        <v>37.466092314301747</v>
      </c>
      <c r="Y72">
        <v>0</v>
      </c>
      <c r="Z72">
        <v>1.6646652</v>
      </c>
      <c r="AA72">
        <v>10.835253990951497</v>
      </c>
      <c r="AB72">
        <v>6.690736000000002</v>
      </c>
      <c r="AC72">
        <v>7.3809581492068483</v>
      </c>
      <c r="AD72">
        <v>6.944849999999998</v>
      </c>
      <c r="AE72">
        <v>8.3430399999999985</v>
      </c>
      <c r="AF72">
        <v>0</v>
      </c>
      <c r="AG72">
        <v>0</v>
      </c>
      <c r="AH72">
        <v>38.847209999999997</v>
      </c>
      <c r="AI72">
        <v>3.8796000000000013</v>
      </c>
      <c r="AJ72">
        <v>0</v>
      </c>
      <c r="AK72">
        <v>12.924229999999998</v>
      </c>
      <c r="AL72">
        <v>21.247200000000003</v>
      </c>
      <c r="AM72">
        <v>4.0144416000000005</v>
      </c>
      <c r="AN72">
        <v>0</v>
      </c>
      <c r="AO72">
        <v>6.3474600000000008</v>
      </c>
      <c r="AP72">
        <v>2.993122402584814</v>
      </c>
      <c r="AQ72">
        <v>0</v>
      </c>
      <c r="AR72">
        <v>13.178800000000004</v>
      </c>
      <c r="AS72">
        <v>8.0299500000000013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683.35472404240886</v>
      </c>
      <c r="DN72">
        <v>23.686294707243995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40.000301919265411</v>
      </c>
      <c r="L73">
        <v>9.6637944406492178</v>
      </c>
      <c r="M73">
        <v>0</v>
      </c>
      <c r="N73">
        <v>29.996879379817798</v>
      </c>
      <c r="O73">
        <v>50.378842307228915</v>
      </c>
      <c r="P73">
        <v>69.039408095061276</v>
      </c>
      <c r="Q73">
        <v>1.9963990825688072</v>
      </c>
      <c r="R73">
        <v>10.768202562225474</v>
      </c>
      <c r="S73">
        <v>3.0001048791609675</v>
      </c>
      <c r="T73">
        <v>0</v>
      </c>
      <c r="U73">
        <v>289.6160514541387</v>
      </c>
      <c r="V73">
        <v>3.6220043572984748</v>
      </c>
      <c r="W73">
        <v>8.1718260450160773</v>
      </c>
      <c r="X73">
        <v>37.466092314301747</v>
      </c>
      <c r="Y73">
        <v>0</v>
      </c>
      <c r="Z73">
        <v>1.6646652</v>
      </c>
      <c r="AA73">
        <v>10.835253990951497</v>
      </c>
      <c r="AB73">
        <v>10.036104000000003</v>
      </c>
      <c r="AC73">
        <v>7.3809581492068483</v>
      </c>
      <c r="AD73">
        <v>6.944849999999998</v>
      </c>
      <c r="AE73">
        <v>8.3430399999999985</v>
      </c>
      <c r="AF73">
        <v>0</v>
      </c>
      <c r="AG73">
        <v>0</v>
      </c>
      <c r="AH73">
        <v>38.847209999999997</v>
      </c>
      <c r="AI73">
        <v>0.64660000000000017</v>
      </c>
      <c r="AJ73">
        <v>0</v>
      </c>
      <c r="AK73">
        <v>12.924229999999998</v>
      </c>
      <c r="AL73">
        <v>21.247200000000003</v>
      </c>
      <c r="AM73">
        <v>4.0144416000000005</v>
      </c>
      <c r="AN73">
        <v>0</v>
      </c>
      <c r="AO73">
        <v>7.0942200000000009</v>
      </c>
      <c r="AP73">
        <v>2.993122402584814</v>
      </c>
      <c r="AQ73">
        <v>0</v>
      </c>
      <c r="AR73">
        <v>11.917000000000002</v>
      </c>
      <c r="AS73">
        <v>8.0299500000000013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682.96593348693648</v>
      </c>
      <c r="DN73">
        <v>23.672818692539686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40.000338157197241</v>
      </c>
      <c r="L74">
        <v>9.6637944406492178</v>
      </c>
      <c r="M74">
        <v>0</v>
      </c>
      <c r="N74">
        <v>29.996879379817798</v>
      </c>
      <c r="O74">
        <v>50.378842307228915</v>
      </c>
      <c r="P74">
        <v>69.039408095061276</v>
      </c>
      <c r="Q74">
        <v>1.9963990825688072</v>
      </c>
      <c r="R74">
        <v>10.768202562225474</v>
      </c>
      <c r="S74">
        <v>3.0001048791609675</v>
      </c>
      <c r="T74">
        <v>0</v>
      </c>
      <c r="U74">
        <v>289.6160514541387</v>
      </c>
      <c r="V74">
        <v>3.6220043572984748</v>
      </c>
      <c r="W74">
        <v>8.1718260450160773</v>
      </c>
      <c r="X74">
        <v>37.466092314301747</v>
      </c>
      <c r="Y74">
        <v>0</v>
      </c>
      <c r="Z74">
        <v>1.6646652</v>
      </c>
      <c r="AA74">
        <v>10.835253990951497</v>
      </c>
      <c r="AB74">
        <v>10.036104000000003</v>
      </c>
      <c r="AC74">
        <v>7.3809581492068483</v>
      </c>
      <c r="AD74">
        <v>9.2933500000000002</v>
      </c>
      <c r="AE74">
        <v>8.3430399999999985</v>
      </c>
      <c r="AF74">
        <v>0</v>
      </c>
      <c r="AG74">
        <v>0</v>
      </c>
      <c r="AH74">
        <v>38.847209999999997</v>
      </c>
      <c r="AI74">
        <v>0.64660000000000017</v>
      </c>
      <c r="AJ74">
        <v>0</v>
      </c>
      <c r="AK74">
        <v>12.924229999999998</v>
      </c>
      <c r="AL74">
        <v>21.247200000000003</v>
      </c>
      <c r="AM74">
        <v>4.0144416000000005</v>
      </c>
      <c r="AN74">
        <v>0</v>
      </c>
      <c r="AO74">
        <v>7.0942200000000009</v>
      </c>
      <c r="AP74">
        <v>2.993122402584814</v>
      </c>
      <c r="AQ74">
        <v>0</v>
      </c>
      <c r="AR74">
        <v>11.917000000000002</v>
      </c>
      <c r="AS74">
        <v>8.0299500000000013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685.23579363218255</v>
      </c>
      <c r="DN74">
        <v>23.751494785225418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40.000371635183683</v>
      </c>
      <c r="L75">
        <v>9.6637944406492178</v>
      </c>
      <c r="M75">
        <v>0</v>
      </c>
      <c r="N75">
        <v>29.996879379817798</v>
      </c>
      <c r="O75">
        <v>50.378842307228915</v>
      </c>
      <c r="P75">
        <v>69.039408095061276</v>
      </c>
      <c r="Q75">
        <v>1.9963990825688072</v>
      </c>
      <c r="R75">
        <v>10.768202562225474</v>
      </c>
      <c r="S75">
        <v>6.7035612700901606</v>
      </c>
      <c r="T75">
        <v>0</v>
      </c>
      <c r="U75">
        <v>289.6160514541387</v>
      </c>
      <c r="V75">
        <v>3.6220043572984748</v>
      </c>
      <c r="W75">
        <v>8.1718260450160773</v>
      </c>
      <c r="X75">
        <v>37.466092314301747</v>
      </c>
      <c r="Y75">
        <v>0</v>
      </c>
      <c r="Z75">
        <v>1.6646652</v>
      </c>
      <c r="AA75">
        <v>10.835253990951497</v>
      </c>
      <c r="AB75">
        <v>10.036104000000003</v>
      </c>
      <c r="AC75">
        <v>7.3809581492068483</v>
      </c>
      <c r="AD75">
        <v>9.2933500000000002</v>
      </c>
      <c r="AE75">
        <v>8.3430399999999985</v>
      </c>
      <c r="AF75">
        <v>0</v>
      </c>
      <c r="AG75">
        <v>0</v>
      </c>
      <c r="AH75">
        <v>38.847209999999997</v>
      </c>
      <c r="AI75">
        <v>0.64660000000000017</v>
      </c>
      <c r="AJ75">
        <v>0</v>
      </c>
      <c r="AK75">
        <v>12.924229999999998</v>
      </c>
      <c r="AL75">
        <v>21.247200000000003</v>
      </c>
      <c r="AM75">
        <v>4.0144416000000005</v>
      </c>
      <c r="AN75">
        <v>0</v>
      </c>
      <c r="AO75">
        <v>7.0942200000000009</v>
      </c>
      <c r="AP75">
        <v>2.993122402584814</v>
      </c>
      <c r="AQ75">
        <v>0</v>
      </c>
      <c r="AR75">
        <v>11.917000000000002</v>
      </c>
      <c r="AS75">
        <v>8.0299500000000013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688.81521661168006</v>
      </c>
      <c r="DN75">
        <v>23.875561674643549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39.999821762284078</v>
      </c>
      <c r="L76">
        <v>9.6637944406492178</v>
      </c>
      <c r="M76">
        <v>0</v>
      </c>
      <c r="N76">
        <v>29.996879379817798</v>
      </c>
      <c r="O76">
        <v>50.378842307228915</v>
      </c>
      <c r="P76">
        <v>69.039408095061276</v>
      </c>
      <c r="Q76">
        <v>1.9963990825688072</v>
      </c>
      <c r="R76">
        <v>10.768202562225474</v>
      </c>
      <c r="S76">
        <v>6.7035612700901606</v>
      </c>
      <c r="T76">
        <v>0</v>
      </c>
      <c r="U76">
        <v>289.6160514541387</v>
      </c>
      <c r="V76">
        <v>3.6220043572984748</v>
      </c>
      <c r="W76">
        <v>8.1718260450160773</v>
      </c>
      <c r="X76">
        <v>37.466092314301747</v>
      </c>
      <c r="Y76">
        <v>0</v>
      </c>
      <c r="Z76">
        <v>1.6646652</v>
      </c>
      <c r="AA76">
        <v>10.835253990951497</v>
      </c>
      <c r="AB76">
        <v>10.036104000000003</v>
      </c>
      <c r="AC76">
        <v>7.3809581492068483</v>
      </c>
      <c r="AD76">
        <v>9.2933500000000002</v>
      </c>
      <c r="AE76">
        <v>8.3430399999999985</v>
      </c>
      <c r="AF76">
        <v>0</v>
      </c>
      <c r="AG76">
        <v>0</v>
      </c>
      <c r="AH76">
        <v>38.847209999999997</v>
      </c>
      <c r="AI76">
        <v>0.64660000000000017</v>
      </c>
      <c r="AJ76">
        <v>0</v>
      </c>
      <c r="AK76">
        <v>12.924229999999998</v>
      </c>
      <c r="AL76">
        <v>21.247200000000003</v>
      </c>
      <c r="AM76">
        <v>4.0144416000000005</v>
      </c>
      <c r="AN76">
        <v>0</v>
      </c>
      <c r="AO76">
        <v>7.0942200000000009</v>
      </c>
      <c r="AP76">
        <v>2.993122402584814</v>
      </c>
      <c r="AQ76">
        <v>0</v>
      </c>
      <c r="AR76">
        <v>11.917000000000002</v>
      </c>
      <c r="AS76">
        <v>8.0299500000000013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688.81468515812674</v>
      </c>
      <c r="DN76">
        <v>23.87554325529716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142.37315923802595</v>
      </c>
      <c r="L77">
        <v>61.551437207538278</v>
      </c>
      <c r="M77">
        <v>0</v>
      </c>
      <c r="N77">
        <v>29.996879379817798</v>
      </c>
      <c r="O77">
        <v>50.378842307228915</v>
      </c>
      <c r="P77">
        <v>69.039408095061276</v>
      </c>
      <c r="Q77">
        <v>5.079003623188405</v>
      </c>
      <c r="R77">
        <v>10.768202562225474</v>
      </c>
      <c r="S77">
        <v>6.7035612700901606</v>
      </c>
      <c r="T77">
        <v>0</v>
      </c>
      <c r="U77">
        <v>289.6160514541387</v>
      </c>
      <c r="V77">
        <v>3.6220043572984748</v>
      </c>
      <c r="W77">
        <v>8.1718260450160773</v>
      </c>
      <c r="X77">
        <v>37.466092314301747</v>
      </c>
      <c r="Y77">
        <v>0</v>
      </c>
      <c r="Z77">
        <v>1.6646652</v>
      </c>
      <c r="AA77">
        <v>10.835253990951497</v>
      </c>
      <c r="AB77">
        <v>6.690736000000002</v>
      </c>
      <c r="AC77">
        <v>7.3809581492068483</v>
      </c>
      <c r="AD77">
        <v>9.2933500000000002</v>
      </c>
      <c r="AE77">
        <v>8.3430399999999985</v>
      </c>
      <c r="AF77">
        <v>0</v>
      </c>
      <c r="AG77">
        <v>0</v>
      </c>
      <c r="AH77">
        <v>38.847209999999997</v>
      </c>
      <c r="AI77">
        <v>0.64660000000000017</v>
      </c>
      <c r="AJ77">
        <v>0</v>
      </c>
      <c r="AK77">
        <v>12.924229999999998</v>
      </c>
      <c r="AL77">
        <v>21.394750000000009</v>
      </c>
      <c r="AM77">
        <v>4.0144416000000005</v>
      </c>
      <c r="AN77">
        <v>0</v>
      </c>
      <c r="AO77">
        <v>7.0942200000000009</v>
      </c>
      <c r="AP77">
        <v>2.993122402584814</v>
      </c>
      <c r="AQ77">
        <v>0</v>
      </c>
      <c r="AR77">
        <v>11.917000000000002</v>
      </c>
      <c r="AS77">
        <v>8.0299500000000013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837.796568274685</v>
      </c>
      <c r="DN77">
        <v>29.039426921989651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158.64586878605695</v>
      </c>
      <c r="L78">
        <v>66.207822328192492</v>
      </c>
      <c r="M78">
        <v>0</v>
      </c>
      <c r="N78">
        <v>29.996879379817798</v>
      </c>
      <c r="O78">
        <v>50.378842307228915</v>
      </c>
      <c r="P78">
        <v>69.039408095061276</v>
      </c>
      <c r="Q78">
        <v>5.079003623188405</v>
      </c>
      <c r="R78">
        <v>10.768202562225474</v>
      </c>
      <c r="S78">
        <v>6.7035612700901606</v>
      </c>
      <c r="T78">
        <v>0</v>
      </c>
      <c r="U78">
        <v>289.6160514541387</v>
      </c>
      <c r="V78">
        <v>3.6220043572984748</v>
      </c>
      <c r="W78">
        <v>8.1718260450160773</v>
      </c>
      <c r="X78">
        <v>37.466092314301747</v>
      </c>
      <c r="Y78">
        <v>0</v>
      </c>
      <c r="Z78">
        <v>1.6646652</v>
      </c>
      <c r="AA78">
        <v>10.835253990951497</v>
      </c>
      <c r="AB78">
        <v>6.690736000000002</v>
      </c>
      <c r="AC78">
        <v>7.3809581492068483</v>
      </c>
      <c r="AD78">
        <v>9.2933500000000002</v>
      </c>
      <c r="AE78">
        <v>8.3430399999999985</v>
      </c>
      <c r="AF78">
        <v>0</v>
      </c>
      <c r="AG78">
        <v>0</v>
      </c>
      <c r="AH78">
        <v>38.847209999999997</v>
      </c>
      <c r="AI78">
        <v>2.5864000000000007</v>
      </c>
      <c r="AJ78">
        <v>0</v>
      </c>
      <c r="AK78">
        <v>12.924229999999998</v>
      </c>
      <c r="AL78">
        <v>21.394750000000009</v>
      </c>
      <c r="AM78">
        <v>4.0144416000000005</v>
      </c>
      <c r="AN78">
        <v>0</v>
      </c>
      <c r="AO78">
        <v>7.0942200000000009</v>
      </c>
      <c r="AP78">
        <v>2.993122402584814</v>
      </c>
      <c r="AQ78">
        <v>0</v>
      </c>
      <c r="AR78">
        <v>11.917000000000002</v>
      </c>
      <c r="AS78">
        <v>8.0299500000000013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859.89935521877601</v>
      </c>
      <c r="DN78">
        <v>29.805534646583681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169.16011933254848</v>
      </c>
      <c r="L79">
        <v>66.20846314622078</v>
      </c>
      <c r="M79">
        <v>0</v>
      </c>
      <c r="N79">
        <v>29.996879379817798</v>
      </c>
      <c r="O79">
        <v>50.378842307228915</v>
      </c>
      <c r="P79">
        <v>69.04064704790197</v>
      </c>
      <c r="Q79">
        <v>5.079003623188405</v>
      </c>
      <c r="R79">
        <v>10.768202562225474</v>
      </c>
      <c r="S79">
        <v>6.7035612700901606</v>
      </c>
      <c r="T79">
        <v>0</v>
      </c>
      <c r="U79">
        <v>270.80271071602698</v>
      </c>
      <c r="V79">
        <v>3.6220043572984748</v>
      </c>
      <c r="W79">
        <v>8.1718260450160773</v>
      </c>
      <c r="X79">
        <v>37.466092314301747</v>
      </c>
      <c r="Y79">
        <v>0</v>
      </c>
      <c r="Z79">
        <v>1.9421093999999997</v>
      </c>
      <c r="AA79">
        <v>10.835253990951497</v>
      </c>
      <c r="AB79">
        <v>6.690736000000002</v>
      </c>
      <c r="AC79">
        <v>7.7615999999999996</v>
      </c>
      <c r="AD79">
        <v>9.5281999999999982</v>
      </c>
      <c r="AE79">
        <v>12.557578800000002</v>
      </c>
      <c r="AF79">
        <v>0</v>
      </c>
      <c r="AG79">
        <v>0</v>
      </c>
      <c r="AH79">
        <v>39.292209</v>
      </c>
      <c r="AI79">
        <v>12.285400000000005</v>
      </c>
      <c r="AJ79">
        <v>0</v>
      </c>
      <c r="AK79">
        <v>12.924229999999998</v>
      </c>
      <c r="AL79">
        <v>21.394750000000009</v>
      </c>
      <c r="AM79">
        <v>4.0144416000000005</v>
      </c>
      <c r="AN79">
        <v>0</v>
      </c>
      <c r="AO79">
        <v>7.0942200000000009</v>
      </c>
      <c r="AP79">
        <v>2.993122402584814</v>
      </c>
      <c r="AQ79">
        <v>0</v>
      </c>
      <c r="AR79">
        <v>11.917000000000002</v>
      </c>
      <c r="AS79">
        <v>8.0299500000000013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866.62065056036101</v>
      </c>
      <c r="DN79">
        <v>30.038502735040758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166.06336788371985</v>
      </c>
      <c r="L80">
        <v>66.20846314622078</v>
      </c>
      <c r="M80">
        <v>0</v>
      </c>
      <c r="N80">
        <v>29.996879379817798</v>
      </c>
      <c r="O80">
        <v>50.378842307228915</v>
      </c>
      <c r="P80">
        <v>69.04064704790197</v>
      </c>
      <c r="Q80">
        <v>5.079003623188405</v>
      </c>
      <c r="R80">
        <v>10.768202562225474</v>
      </c>
      <c r="S80">
        <v>6.7035612700901606</v>
      </c>
      <c r="T80">
        <v>0</v>
      </c>
      <c r="U80">
        <v>270.80271071602698</v>
      </c>
      <c r="V80">
        <v>3.6220043572984748</v>
      </c>
      <c r="W80">
        <v>8.1718260450160773</v>
      </c>
      <c r="X80">
        <v>37.466092314301747</v>
      </c>
      <c r="Y80">
        <v>0</v>
      </c>
      <c r="Z80">
        <v>1.9421093999999997</v>
      </c>
      <c r="AA80">
        <v>10.835253990951497</v>
      </c>
      <c r="AB80">
        <v>6.690736000000002</v>
      </c>
      <c r="AC80">
        <v>7.7615999999999996</v>
      </c>
      <c r="AD80">
        <v>9.5281999999999982</v>
      </c>
      <c r="AE80">
        <v>12.557578800000002</v>
      </c>
      <c r="AF80">
        <v>0</v>
      </c>
      <c r="AG80">
        <v>0</v>
      </c>
      <c r="AH80">
        <v>39.292209</v>
      </c>
      <c r="AI80">
        <v>12.285400000000005</v>
      </c>
      <c r="AJ80">
        <v>0</v>
      </c>
      <c r="AK80">
        <v>12.924229999999998</v>
      </c>
      <c r="AL80">
        <v>21.394750000000009</v>
      </c>
      <c r="AM80">
        <v>4.0144416000000005</v>
      </c>
      <c r="AN80">
        <v>0</v>
      </c>
      <c r="AO80">
        <v>7.0942200000000009</v>
      </c>
      <c r="AP80">
        <v>2.993122402584814</v>
      </c>
      <c r="AQ80">
        <v>0</v>
      </c>
      <c r="AR80">
        <v>11.917000000000002</v>
      </c>
      <c r="AS80">
        <v>8.0299500000000013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863.62764035300438</v>
      </c>
      <c r="DN80">
        <v>29.934761493568821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167.74937780346153</v>
      </c>
      <c r="L81">
        <v>66.20846314622078</v>
      </c>
      <c r="M81">
        <v>0</v>
      </c>
      <c r="N81">
        <v>29.996879379817798</v>
      </c>
      <c r="O81">
        <v>50.378842307228915</v>
      </c>
      <c r="P81">
        <v>69.04064704790197</v>
      </c>
      <c r="Q81">
        <v>5.079003623188405</v>
      </c>
      <c r="R81">
        <v>10.768202562225474</v>
      </c>
      <c r="S81">
        <v>6.7035612700901606</v>
      </c>
      <c r="T81">
        <v>0</v>
      </c>
      <c r="U81">
        <v>270.80271071602698</v>
      </c>
      <c r="V81">
        <v>3.6220043572984748</v>
      </c>
      <c r="W81">
        <v>8.1718260450160773</v>
      </c>
      <c r="X81">
        <v>37.466092314301747</v>
      </c>
      <c r="Y81">
        <v>0</v>
      </c>
      <c r="Z81">
        <v>3.3293303999999999</v>
      </c>
      <c r="AA81">
        <v>10.835253990951497</v>
      </c>
      <c r="AB81">
        <v>10.191860000000004</v>
      </c>
      <c r="AC81">
        <v>7.7615999999999996</v>
      </c>
      <c r="AD81">
        <v>9.5281999999999982</v>
      </c>
      <c r="AE81">
        <v>12.557578800000002</v>
      </c>
      <c r="AF81">
        <v>0</v>
      </c>
      <c r="AG81">
        <v>0</v>
      </c>
      <c r="AH81">
        <v>39.292209</v>
      </c>
      <c r="AI81">
        <v>12.285400000000005</v>
      </c>
      <c r="AJ81">
        <v>0</v>
      </c>
      <c r="AK81">
        <v>12.924229999999998</v>
      </c>
      <c r="AL81">
        <v>21.394750000000009</v>
      </c>
      <c r="AM81">
        <v>4.0144416000000005</v>
      </c>
      <c r="AN81">
        <v>0</v>
      </c>
      <c r="AO81">
        <v>7.0942200000000009</v>
      </c>
      <c r="AP81">
        <v>2.993122402584814</v>
      </c>
      <c r="AQ81">
        <v>0</v>
      </c>
      <c r="AR81">
        <v>11.917000000000002</v>
      </c>
      <c r="AS81">
        <v>8.0299500000000013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869.98175409246517</v>
      </c>
      <c r="DN81">
        <v>30.15500267384953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165.03160494757142</v>
      </c>
      <c r="L82">
        <v>66.20846314622078</v>
      </c>
      <c r="M82">
        <v>0</v>
      </c>
      <c r="N82">
        <v>29.996879379817798</v>
      </c>
      <c r="O82">
        <v>50.378842307228915</v>
      </c>
      <c r="P82">
        <v>69.04064704790197</v>
      </c>
      <c r="Q82">
        <v>5.079003623188405</v>
      </c>
      <c r="R82">
        <v>10.768202562225474</v>
      </c>
      <c r="S82">
        <v>6.7035612700901606</v>
      </c>
      <c r="T82">
        <v>0</v>
      </c>
      <c r="U82">
        <v>270.80271071602698</v>
      </c>
      <c r="V82">
        <v>3.6220043572984748</v>
      </c>
      <c r="W82">
        <v>8.1718260450160773</v>
      </c>
      <c r="X82">
        <v>37.466092314301747</v>
      </c>
      <c r="Y82">
        <v>0</v>
      </c>
      <c r="Z82">
        <v>3.3293303999999999</v>
      </c>
      <c r="AA82">
        <v>10.835253990951497</v>
      </c>
      <c r="AB82">
        <v>10.191860000000004</v>
      </c>
      <c r="AC82">
        <v>7.7615999999999996</v>
      </c>
      <c r="AD82">
        <v>9.5281999999999982</v>
      </c>
      <c r="AE82">
        <v>12.557578800000002</v>
      </c>
      <c r="AF82">
        <v>0</v>
      </c>
      <c r="AG82">
        <v>0</v>
      </c>
      <c r="AH82">
        <v>39.292209</v>
      </c>
      <c r="AI82">
        <v>12.285400000000005</v>
      </c>
      <c r="AJ82">
        <v>0</v>
      </c>
      <c r="AK82">
        <v>12.924229999999998</v>
      </c>
      <c r="AL82">
        <v>21.394750000000009</v>
      </c>
      <c r="AM82">
        <v>4.0144416000000005</v>
      </c>
      <c r="AN82">
        <v>0</v>
      </c>
      <c r="AO82">
        <v>7.0942200000000009</v>
      </c>
      <c r="AP82">
        <v>2.993122402584814</v>
      </c>
      <c r="AQ82">
        <v>0</v>
      </c>
      <c r="AR82">
        <v>11.917000000000002</v>
      </c>
      <c r="AS82">
        <v>8.0299500000000013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867.35502678773162</v>
      </c>
      <c r="DN82">
        <v>30.063957122693033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165.03160494757142</v>
      </c>
      <c r="L83">
        <v>66.20846314622078</v>
      </c>
      <c r="M83">
        <v>0</v>
      </c>
      <c r="N83">
        <v>29.996879379817798</v>
      </c>
      <c r="O83">
        <v>50.378842307228915</v>
      </c>
      <c r="P83">
        <v>69.04064704790197</v>
      </c>
      <c r="Q83">
        <v>4.7909439868204284</v>
      </c>
      <c r="R83">
        <v>10.768202562225474</v>
      </c>
      <c r="S83">
        <v>6.7035612700901606</v>
      </c>
      <c r="T83">
        <v>0</v>
      </c>
      <c r="U83">
        <v>270.80271071602698</v>
      </c>
      <c r="V83">
        <v>3.6220043572984748</v>
      </c>
      <c r="W83">
        <v>8.1718260450160773</v>
      </c>
      <c r="X83">
        <v>37.466092314301747</v>
      </c>
      <c r="Y83">
        <v>0</v>
      </c>
      <c r="Z83">
        <v>3.3293303999999999</v>
      </c>
      <c r="AA83">
        <v>10.835253990951497</v>
      </c>
      <c r="AB83">
        <v>10.191860000000004</v>
      </c>
      <c r="AC83">
        <v>7.7615999999999996</v>
      </c>
      <c r="AD83">
        <v>9.5281999999999982</v>
      </c>
      <c r="AE83">
        <v>12.557578800000002</v>
      </c>
      <c r="AF83">
        <v>0</v>
      </c>
      <c r="AG83">
        <v>0</v>
      </c>
      <c r="AH83">
        <v>39.292209</v>
      </c>
      <c r="AI83">
        <v>12.285400000000005</v>
      </c>
      <c r="AJ83">
        <v>0</v>
      </c>
      <c r="AK83">
        <v>12.924229999999998</v>
      </c>
      <c r="AL83">
        <v>21.394750000000009</v>
      </c>
      <c r="AM83">
        <v>4.0144416000000005</v>
      </c>
      <c r="AN83">
        <v>0</v>
      </c>
      <c r="AO83">
        <v>7.0942200000000009</v>
      </c>
      <c r="AP83">
        <v>2.993122402584814</v>
      </c>
      <c r="AQ83">
        <v>0</v>
      </c>
      <c r="AR83">
        <v>13.178800000000004</v>
      </c>
      <c r="AS83">
        <v>8.0299500000000013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868.29614710338035</v>
      </c>
      <c r="DN83">
        <v>30.096577170676362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165.03160494757142</v>
      </c>
      <c r="L84">
        <v>66.20846314622078</v>
      </c>
      <c r="M84">
        <v>0</v>
      </c>
      <c r="N84">
        <v>29.996879379817798</v>
      </c>
      <c r="O84">
        <v>50.378842307228915</v>
      </c>
      <c r="P84">
        <v>69.04064704790197</v>
      </c>
      <c r="Q84">
        <v>4.7909439868204284</v>
      </c>
      <c r="R84">
        <v>10.768202562225474</v>
      </c>
      <c r="S84">
        <v>6.7035612700901606</v>
      </c>
      <c r="T84">
        <v>0</v>
      </c>
      <c r="U84">
        <v>270.80271071602698</v>
      </c>
      <c r="V84">
        <v>3.6220043572984748</v>
      </c>
      <c r="W84">
        <v>8.1718260450160773</v>
      </c>
      <c r="X84">
        <v>37.466092314301747</v>
      </c>
      <c r="Y84">
        <v>0</v>
      </c>
      <c r="Z84">
        <v>3.3293303999999999</v>
      </c>
      <c r="AA84">
        <v>10.835253990951497</v>
      </c>
      <c r="AB84">
        <v>10.191860000000004</v>
      </c>
      <c r="AC84">
        <v>7.7615999999999996</v>
      </c>
      <c r="AD84">
        <v>9.5281999999999982</v>
      </c>
      <c r="AE84">
        <v>12.557578800000002</v>
      </c>
      <c r="AF84">
        <v>0</v>
      </c>
      <c r="AG84">
        <v>0</v>
      </c>
      <c r="AH84">
        <v>39.292209</v>
      </c>
      <c r="AI84">
        <v>12.285400000000005</v>
      </c>
      <c r="AJ84">
        <v>0</v>
      </c>
      <c r="AK84">
        <v>12.924229999999998</v>
      </c>
      <c r="AL84">
        <v>21.394750000000009</v>
      </c>
      <c r="AM84">
        <v>4.0144416000000005</v>
      </c>
      <c r="AN84">
        <v>0</v>
      </c>
      <c r="AO84">
        <v>7.0942200000000009</v>
      </c>
      <c r="AP84">
        <v>2.993122402584814</v>
      </c>
      <c r="AQ84">
        <v>0</v>
      </c>
      <c r="AR84">
        <v>13.178800000000004</v>
      </c>
      <c r="AS84">
        <v>8.0299500000000013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868.29614710338035</v>
      </c>
      <c r="DN84">
        <v>30.096577170676362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165.03160494757142</v>
      </c>
      <c r="L85">
        <v>66.20846314622078</v>
      </c>
      <c r="M85">
        <v>0</v>
      </c>
      <c r="N85">
        <v>29.996879379817798</v>
      </c>
      <c r="O85">
        <v>50.378842307228915</v>
      </c>
      <c r="P85">
        <v>69.04064704790197</v>
      </c>
      <c r="Q85">
        <v>4.7909439868204284</v>
      </c>
      <c r="R85">
        <v>10.768202562225474</v>
      </c>
      <c r="S85">
        <v>6.7035612700901606</v>
      </c>
      <c r="T85">
        <v>0</v>
      </c>
      <c r="U85">
        <v>270.80271071602698</v>
      </c>
      <c r="V85">
        <v>3.6220043572984748</v>
      </c>
      <c r="W85">
        <v>8.1718260450160773</v>
      </c>
      <c r="X85">
        <v>37.466092314301747</v>
      </c>
      <c r="Y85">
        <v>0</v>
      </c>
      <c r="Z85">
        <v>3.3293303999999999</v>
      </c>
      <c r="AA85">
        <v>10.835253990951497</v>
      </c>
      <c r="AB85">
        <v>10.191860000000004</v>
      </c>
      <c r="AC85">
        <v>7.7615999999999996</v>
      </c>
      <c r="AD85">
        <v>9.5281999999999982</v>
      </c>
      <c r="AE85">
        <v>12.557578800000002</v>
      </c>
      <c r="AF85">
        <v>0</v>
      </c>
      <c r="AG85">
        <v>0</v>
      </c>
      <c r="AH85">
        <v>39.292209</v>
      </c>
      <c r="AI85">
        <v>2.5864000000000007</v>
      </c>
      <c r="AJ85">
        <v>0</v>
      </c>
      <c r="AK85">
        <v>12.924229999999998</v>
      </c>
      <c r="AL85">
        <v>21.394750000000009</v>
      </c>
      <c r="AM85">
        <v>4.0144416000000005</v>
      </c>
      <c r="AN85">
        <v>0</v>
      </c>
      <c r="AO85">
        <v>7.0942200000000009</v>
      </c>
      <c r="AP85">
        <v>2.993122402584814</v>
      </c>
      <c r="AQ85">
        <v>0</v>
      </c>
      <c r="AR85">
        <v>11.917000000000002</v>
      </c>
      <c r="AS85">
        <v>8.0299500000000013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857.70253390338041</v>
      </c>
      <c r="DN85">
        <v>29.729390370676356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165.03160494757142</v>
      </c>
      <c r="L86">
        <v>66.20846314622078</v>
      </c>
      <c r="M86">
        <v>0</v>
      </c>
      <c r="N86">
        <v>29.996879379817798</v>
      </c>
      <c r="O86">
        <v>50.378842307228915</v>
      </c>
      <c r="P86">
        <v>69.04064704790197</v>
      </c>
      <c r="Q86">
        <v>4.7909439868204284</v>
      </c>
      <c r="R86">
        <v>10.768202562225474</v>
      </c>
      <c r="S86">
        <v>6.7035612700901606</v>
      </c>
      <c r="T86">
        <v>0</v>
      </c>
      <c r="U86">
        <v>270.80271071602698</v>
      </c>
      <c r="V86">
        <v>3.6220043572984748</v>
      </c>
      <c r="W86">
        <v>8.1718260450160773</v>
      </c>
      <c r="X86">
        <v>37.466092314301747</v>
      </c>
      <c r="Y86">
        <v>0</v>
      </c>
      <c r="Z86">
        <v>1.9421093999999997</v>
      </c>
      <c r="AA86">
        <v>10.835253990951497</v>
      </c>
      <c r="AB86">
        <v>10.036104000000003</v>
      </c>
      <c r="AC86">
        <v>7.3809581492068483</v>
      </c>
      <c r="AD86">
        <v>9.2933500000000002</v>
      </c>
      <c r="AE86">
        <v>12.557578800000002</v>
      </c>
      <c r="AF86">
        <v>0</v>
      </c>
      <c r="AG86">
        <v>0</v>
      </c>
      <c r="AH86">
        <v>38.847209999999997</v>
      </c>
      <c r="AI86">
        <v>0.80825000000000036</v>
      </c>
      <c r="AJ86">
        <v>0</v>
      </c>
      <c r="AK86">
        <v>12.924229999999998</v>
      </c>
      <c r="AL86">
        <v>21.394750000000009</v>
      </c>
      <c r="AM86">
        <v>4.0144416000000005</v>
      </c>
      <c r="AN86">
        <v>0</v>
      </c>
      <c r="AO86">
        <v>7.0942200000000009</v>
      </c>
      <c r="AP86">
        <v>2.993122402584814</v>
      </c>
      <c r="AQ86">
        <v>0</v>
      </c>
      <c r="AR86">
        <v>11.917000000000002</v>
      </c>
      <c r="AS86">
        <v>8.0299500000000013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853.46770041900049</v>
      </c>
      <c r="DN86">
        <v>29.582606004263326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165.03160494757142</v>
      </c>
      <c r="L87">
        <v>66.20846314622078</v>
      </c>
      <c r="M87">
        <v>0</v>
      </c>
      <c r="N87">
        <v>29.996879379817798</v>
      </c>
      <c r="O87">
        <v>50.378842307228915</v>
      </c>
      <c r="P87">
        <v>69.04064704790197</v>
      </c>
      <c r="Q87">
        <v>4.7901812191103783</v>
      </c>
      <c r="R87">
        <v>10.768202562225474</v>
      </c>
      <c r="S87">
        <v>6.7035612700901606</v>
      </c>
      <c r="T87">
        <v>0</v>
      </c>
      <c r="U87">
        <v>270.80271071602698</v>
      </c>
      <c r="V87">
        <v>3.6220043572984748</v>
      </c>
      <c r="W87">
        <v>8.1718260450160773</v>
      </c>
      <c r="X87">
        <v>37.466092314301747</v>
      </c>
      <c r="Y87">
        <v>0</v>
      </c>
      <c r="Z87">
        <v>1.9421093999999997</v>
      </c>
      <c r="AA87">
        <v>10.835253990951497</v>
      </c>
      <c r="AB87">
        <v>10.036104000000003</v>
      </c>
      <c r="AC87">
        <v>7.3809581492068483</v>
      </c>
      <c r="AD87">
        <v>9.2933500000000002</v>
      </c>
      <c r="AE87">
        <v>12.557578800000002</v>
      </c>
      <c r="AF87">
        <v>0</v>
      </c>
      <c r="AG87">
        <v>0</v>
      </c>
      <c r="AH87">
        <v>38.847209999999997</v>
      </c>
      <c r="AI87">
        <v>0.80825000000000036</v>
      </c>
      <c r="AJ87">
        <v>0</v>
      </c>
      <c r="AK87">
        <v>12.924229999999998</v>
      </c>
      <c r="AL87">
        <v>21.394750000000009</v>
      </c>
      <c r="AM87">
        <v>4.0144416000000005</v>
      </c>
      <c r="AN87">
        <v>0</v>
      </c>
      <c r="AO87">
        <v>7.0942200000000009</v>
      </c>
      <c r="AP87">
        <v>2.993122402584814</v>
      </c>
      <c r="AQ87">
        <v>0</v>
      </c>
      <c r="AR87">
        <v>11.917000000000002</v>
      </c>
      <c r="AS87">
        <v>8.0299500000000013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853.4669630768808</v>
      </c>
      <c r="DN87">
        <v>29.582580578672989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165.03160494757142</v>
      </c>
      <c r="L88">
        <v>66.20846314622078</v>
      </c>
      <c r="M88">
        <v>0</v>
      </c>
      <c r="N88">
        <v>29.996879379817798</v>
      </c>
      <c r="O88">
        <v>50.378842307228915</v>
      </c>
      <c r="P88">
        <v>69.04064704790197</v>
      </c>
      <c r="Q88">
        <v>4.7901812191103783</v>
      </c>
      <c r="R88">
        <v>10.768202562225474</v>
      </c>
      <c r="S88">
        <v>6.7035612700901606</v>
      </c>
      <c r="T88">
        <v>0</v>
      </c>
      <c r="U88">
        <v>270.80271071602698</v>
      </c>
      <c r="V88">
        <v>3.6220043572984748</v>
      </c>
      <c r="W88">
        <v>8.1718260450160773</v>
      </c>
      <c r="X88">
        <v>37.466092314301747</v>
      </c>
      <c r="Y88">
        <v>0</v>
      </c>
      <c r="Z88">
        <v>1.9421093999999997</v>
      </c>
      <c r="AA88">
        <v>10.835253990951497</v>
      </c>
      <c r="AB88">
        <v>10.036104000000003</v>
      </c>
      <c r="AC88">
        <v>7.3809581492068483</v>
      </c>
      <c r="AD88">
        <v>9.2933500000000002</v>
      </c>
      <c r="AE88">
        <v>12.557578800000002</v>
      </c>
      <c r="AF88">
        <v>0</v>
      </c>
      <c r="AG88">
        <v>0</v>
      </c>
      <c r="AH88">
        <v>38.847209999999997</v>
      </c>
      <c r="AI88">
        <v>0.80825000000000036</v>
      </c>
      <c r="AJ88">
        <v>0</v>
      </c>
      <c r="AK88">
        <v>12.924229999999998</v>
      </c>
      <c r="AL88">
        <v>21.394750000000009</v>
      </c>
      <c r="AM88">
        <v>4.0144416000000005</v>
      </c>
      <c r="AN88">
        <v>0</v>
      </c>
      <c r="AO88">
        <v>7.0942200000000009</v>
      </c>
      <c r="AP88">
        <v>2.993122402584814</v>
      </c>
      <c r="AQ88">
        <v>0</v>
      </c>
      <c r="AR88">
        <v>11.917000000000002</v>
      </c>
      <c r="AS88">
        <v>8.0299500000000013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853.4669630768808</v>
      </c>
      <c r="DN88">
        <v>29.582580578672989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165.03160494757142</v>
      </c>
      <c r="L89">
        <v>65.227412192480855</v>
      </c>
      <c r="M89">
        <v>0</v>
      </c>
      <c r="N89">
        <v>29.996879379817798</v>
      </c>
      <c r="O89">
        <v>50.378842307228915</v>
      </c>
      <c r="P89">
        <v>69.04064704790197</v>
      </c>
      <c r="Q89">
        <v>4.7901812191103783</v>
      </c>
      <c r="R89">
        <v>10.768202562225474</v>
      </c>
      <c r="S89">
        <v>6.7035612700901606</v>
      </c>
      <c r="T89">
        <v>0</v>
      </c>
      <c r="U89">
        <v>270.80271071602698</v>
      </c>
      <c r="V89">
        <v>3.6220043572984748</v>
      </c>
      <c r="W89">
        <v>8.1718260450160773</v>
      </c>
      <c r="X89">
        <v>37.466092314301747</v>
      </c>
      <c r="Y89">
        <v>0</v>
      </c>
      <c r="Z89">
        <v>4.9939956000000008</v>
      </c>
      <c r="AA89">
        <v>10.835253990951497</v>
      </c>
      <c r="AB89">
        <v>10.036104000000003</v>
      </c>
      <c r="AC89">
        <v>7.3809581492068483</v>
      </c>
      <c r="AD89">
        <v>9.2933500000000002</v>
      </c>
      <c r="AE89">
        <v>12.557578800000002</v>
      </c>
      <c r="AF89">
        <v>0</v>
      </c>
      <c r="AG89">
        <v>0</v>
      </c>
      <c r="AH89">
        <v>38.847209999999997</v>
      </c>
      <c r="AI89">
        <v>0.80825000000000036</v>
      </c>
      <c r="AJ89">
        <v>0</v>
      </c>
      <c r="AK89">
        <v>12.924229999999998</v>
      </c>
      <c r="AL89">
        <v>21.394750000000009</v>
      </c>
      <c r="AM89">
        <v>4.0144416000000005</v>
      </c>
      <c r="AN89">
        <v>0</v>
      </c>
      <c r="AO89">
        <v>7.0942200000000009</v>
      </c>
      <c r="AP89">
        <v>2.993122402584814</v>
      </c>
      <c r="AQ89">
        <v>0</v>
      </c>
      <c r="AR89">
        <v>11.917000000000002</v>
      </c>
      <c r="AS89">
        <v>8.0299500000000013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855.46842517979951</v>
      </c>
      <c r="DN89">
        <v>29.651953722014156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165.03160494757142</v>
      </c>
      <c r="L90">
        <v>65.227412192480855</v>
      </c>
      <c r="M90">
        <v>0</v>
      </c>
      <c r="N90">
        <v>29.996879379817798</v>
      </c>
      <c r="O90">
        <v>50.378842307228915</v>
      </c>
      <c r="P90">
        <v>69.04064704790197</v>
      </c>
      <c r="Q90">
        <v>4.7901812191103783</v>
      </c>
      <c r="R90">
        <v>10.768202562225474</v>
      </c>
      <c r="S90">
        <v>6.7035612700901606</v>
      </c>
      <c r="T90">
        <v>0</v>
      </c>
      <c r="U90">
        <v>270.80271071602698</v>
      </c>
      <c r="V90">
        <v>3.6220043572984748</v>
      </c>
      <c r="W90">
        <v>8.1718260450160773</v>
      </c>
      <c r="X90">
        <v>37.466092314301747</v>
      </c>
      <c r="Y90">
        <v>0</v>
      </c>
      <c r="Z90">
        <v>4.9939956000000008</v>
      </c>
      <c r="AA90">
        <v>10.835253990951497</v>
      </c>
      <c r="AB90">
        <v>10.191860000000004</v>
      </c>
      <c r="AC90">
        <v>7.7615999999999996</v>
      </c>
      <c r="AD90">
        <v>9.5281999999999982</v>
      </c>
      <c r="AE90">
        <v>12.557578800000002</v>
      </c>
      <c r="AF90">
        <v>0</v>
      </c>
      <c r="AG90">
        <v>0</v>
      </c>
      <c r="AH90">
        <v>39.292209</v>
      </c>
      <c r="AI90">
        <v>0.80825000000000036</v>
      </c>
      <c r="AJ90">
        <v>0</v>
      </c>
      <c r="AK90">
        <v>12.924229999999998</v>
      </c>
      <c r="AL90">
        <v>21.394750000000009</v>
      </c>
      <c r="AM90">
        <v>4.0144416000000005</v>
      </c>
      <c r="AN90">
        <v>0</v>
      </c>
      <c r="AO90">
        <v>7.0942200000000009</v>
      </c>
      <c r="AP90">
        <v>2.993122402584814</v>
      </c>
      <c r="AQ90">
        <v>0</v>
      </c>
      <c r="AR90">
        <v>11.917000000000002</v>
      </c>
      <c r="AS90">
        <v>8.0299500000000013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856.64392771968778</v>
      </c>
      <c r="DN90">
        <v>29.69269803291894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165.03160494757142</v>
      </c>
      <c r="L91">
        <v>65.227412192480855</v>
      </c>
      <c r="M91">
        <v>0</v>
      </c>
      <c r="N91">
        <v>29.996879379817798</v>
      </c>
      <c r="O91">
        <v>50.378842307228915</v>
      </c>
      <c r="P91">
        <v>69.04064704790197</v>
      </c>
      <c r="Q91">
        <v>4.7901812191103783</v>
      </c>
      <c r="R91">
        <v>10.768202562225474</v>
      </c>
      <c r="S91">
        <v>6.7035612700901606</v>
      </c>
      <c r="T91">
        <v>0</v>
      </c>
      <c r="U91">
        <v>270.80271071602698</v>
      </c>
      <c r="V91">
        <v>3.6220043572984748</v>
      </c>
      <c r="W91">
        <v>8.1718260450160773</v>
      </c>
      <c r="X91">
        <v>37.466092314301747</v>
      </c>
      <c r="Y91">
        <v>0</v>
      </c>
      <c r="Z91">
        <v>4.9939956000000008</v>
      </c>
      <c r="AA91">
        <v>10.835253990951497</v>
      </c>
      <c r="AB91">
        <v>10.191860000000004</v>
      </c>
      <c r="AC91">
        <v>7.7615999999999996</v>
      </c>
      <c r="AD91">
        <v>9.5281999999999982</v>
      </c>
      <c r="AE91">
        <v>12.557578800000002</v>
      </c>
      <c r="AF91">
        <v>0</v>
      </c>
      <c r="AG91">
        <v>0</v>
      </c>
      <c r="AH91">
        <v>39.292209</v>
      </c>
      <c r="AI91">
        <v>0.80825000000000036</v>
      </c>
      <c r="AJ91">
        <v>0</v>
      </c>
      <c r="AK91">
        <v>12.924229999999998</v>
      </c>
      <c r="AL91">
        <v>21.394750000000009</v>
      </c>
      <c r="AM91">
        <v>4.0144416000000005</v>
      </c>
      <c r="AN91">
        <v>0</v>
      </c>
      <c r="AO91">
        <v>7.0942200000000009</v>
      </c>
      <c r="AP91">
        <v>2.993122402584814</v>
      </c>
      <c r="AQ91">
        <v>0</v>
      </c>
      <c r="AR91">
        <v>11.917000000000002</v>
      </c>
      <c r="AS91">
        <v>8.0299500000000013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856.64392771968778</v>
      </c>
      <c r="DN91">
        <v>29.69269803291894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165.03160494757142</v>
      </c>
      <c r="L92">
        <v>65.227412192480855</v>
      </c>
      <c r="M92">
        <v>0</v>
      </c>
      <c r="N92">
        <v>29.996879379817798</v>
      </c>
      <c r="O92">
        <v>50.378842307228915</v>
      </c>
      <c r="P92">
        <v>69.04064704790197</v>
      </c>
      <c r="Q92">
        <v>4.7901812191103783</v>
      </c>
      <c r="R92">
        <v>10.768202562225474</v>
      </c>
      <c r="S92">
        <v>6.7035612700901606</v>
      </c>
      <c r="T92">
        <v>0</v>
      </c>
      <c r="U92">
        <v>270.80271071602698</v>
      </c>
      <c r="V92">
        <v>3.6220043572984748</v>
      </c>
      <c r="W92">
        <v>8.1718260450160773</v>
      </c>
      <c r="X92">
        <v>37.466092314301747</v>
      </c>
      <c r="Y92">
        <v>0</v>
      </c>
      <c r="Z92">
        <v>4.9939956000000008</v>
      </c>
      <c r="AA92">
        <v>10.835253990951497</v>
      </c>
      <c r="AB92">
        <v>10.191860000000004</v>
      </c>
      <c r="AC92">
        <v>7.7615999999999996</v>
      </c>
      <c r="AD92">
        <v>9.5281999999999982</v>
      </c>
      <c r="AE92">
        <v>12.557578800000002</v>
      </c>
      <c r="AF92">
        <v>0</v>
      </c>
      <c r="AG92">
        <v>0</v>
      </c>
      <c r="AH92">
        <v>39.292209</v>
      </c>
      <c r="AI92">
        <v>0.80825000000000036</v>
      </c>
      <c r="AJ92">
        <v>0</v>
      </c>
      <c r="AK92">
        <v>12.924229999999998</v>
      </c>
      <c r="AL92">
        <v>21.394750000000009</v>
      </c>
      <c r="AM92">
        <v>4.0144416000000005</v>
      </c>
      <c r="AN92">
        <v>0</v>
      </c>
      <c r="AO92">
        <v>7.0942200000000009</v>
      </c>
      <c r="AP92">
        <v>2.993122402584814</v>
      </c>
      <c r="AQ92">
        <v>0</v>
      </c>
      <c r="AR92">
        <v>11.917000000000002</v>
      </c>
      <c r="AS92">
        <v>8.0299500000000013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856.64392771968778</v>
      </c>
      <c r="DN92">
        <v>29.69269803291894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165.03160494757142</v>
      </c>
      <c r="L93">
        <v>65.227875515863005</v>
      </c>
      <c r="M93">
        <v>0</v>
      </c>
      <c r="N93">
        <v>29.996879379817798</v>
      </c>
      <c r="O93">
        <v>50.378842307228915</v>
      </c>
      <c r="P93">
        <v>69.04064704790197</v>
      </c>
      <c r="Q93">
        <v>4.7901812191103783</v>
      </c>
      <c r="R93">
        <v>10.768202562225474</v>
      </c>
      <c r="S93">
        <v>6.7035612700901606</v>
      </c>
      <c r="T93">
        <v>0</v>
      </c>
      <c r="U93">
        <v>299.11019141231247</v>
      </c>
      <c r="V93">
        <v>3.6220043572984748</v>
      </c>
      <c r="W93">
        <v>8.1718260450160773</v>
      </c>
      <c r="X93">
        <v>37.466092314301747</v>
      </c>
      <c r="Y93">
        <v>0</v>
      </c>
      <c r="Z93">
        <v>4.9939956000000008</v>
      </c>
      <c r="AA93">
        <v>10.835253990951497</v>
      </c>
      <c r="AB93">
        <v>10.191860000000004</v>
      </c>
      <c r="AC93">
        <v>7.7615999999999996</v>
      </c>
      <c r="AD93">
        <v>9.5281999999999982</v>
      </c>
      <c r="AE93">
        <v>12.557578800000002</v>
      </c>
      <c r="AF93">
        <v>0</v>
      </c>
      <c r="AG93">
        <v>0</v>
      </c>
      <c r="AH93">
        <v>39.292209</v>
      </c>
      <c r="AI93">
        <v>0.80825000000000036</v>
      </c>
      <c r="AJ93">
        <v>0</v>
      </c>
      <c r="AK93">
        <v>12.924229999999998</v>
      </c>
      <c r="AL93">
        <v>21.394750000000009</v>
      </c>
      <c r="AM93">
        <v>4.0144416000000005</v>
      </c>
      <c r="AN93">
        <v>0</v>
      </c>
      <c r="AO93">
        <v>7.0942200000000009</v>
      </c>
      <c r="AP93">
        <v>2.993122402584814</v>
      </c>
      <c r="AQ93">
        <v>0</v>
      </c>
      <c r="AR93">
        <v>11.917000000000002</v>
      </c>
      <c r="AS93">
        <v>8.0299500000000013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884.00355561563413</v>
      </c>
      <c r="DN93">
        <v>30.641014156640161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165.03160494757142</v>
      </c>
      <c r="L94">
        <v>65.227875515863005</v>
      </c>
      <c r="M94">
        <v>0</v>
      </c>
      <c r="N94">
        <v>29.996879379817798</v>
      </c>
      <c r="O94">
        <v>50.378842307228915</v>
      </c>
      <c r="P94">
        <v>69.04064704790197</v>
      </c>
      <c r="Q94">
        <v>4.7901812191103783</v>
      </c>
      <c r="R94">
        <v>10.768202562225474</v>
      </c>
      <c r="S94">
        <v>6.7035612700901606</v>
      </c>
      <c r="T94">
        <v>0</v>
      </c>
      <c r="U94">
        <v>299.11019141231247</v>
      </c>
      <c r="V94">
        <v>3.6220043572984748</v>
      </c>
      <c r="W94">
        <v>8.1718260450160773</v>
      </c>
      <c r="X94">
        <v>37.466092314301747</v>
      </c>
      <c r="Y94">
        <v>0</v>
      </c>
      <c r="Z94">
        <v>4.9939956000000008</v>
      </c>
      <c r="AA94">
        <v>10.835253990951497</v>
      </c>
      <c r="AB94">
        <v>10.191860000000004</v>
      </c>
      <c r="AC94">
        <v>7.7615999999999996</v>
      </c>
      <c r="AD94">
        <v>9.5281999999999982</v>
      </c>
      <c r="AE94">
        <v>12.557578800000002</v>
      </c>
      <c r="AF94">
        <v>0</v>
      </c>
      <c r="AG94">
        <v>0</v>
      </c>
      <c r="AH94">
        <v>39.292209</v>
      </c>
      <c r="AI94">
        <v>0.80825000000000036</v>
      </c>
      <c r="AJ94">
        <v>0</v>
      </c>
      <c r="AK94">
        <v>12.924229999999998</v>
      </c>
      <c r="AL94">
        <v>21.394750000000009</v>
      </c>
      <c r="AM94">
        <v>4.0144416000000005</v>
      </c>
      <c r="AN94">
        <v>0</v>
      </c>
      <c r="AO94">
        <v>7.0942200000000009</v>
      </c>
      <c r="AP94">
        <v>2.993122402584814</v>
      </c>
      <c r="AQ94">
        <v>0</v>
      </c>
      <c r="AR94">
        <v>11.917000000000002</v>
      </c>
      <c r="AS94">
        <v>8.0299500000000013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884.00355561563413</v>
      </c>
      <c r="DN94">
        <v>30.641014156640161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165.03160494757142</v>
      </c>
      <c r="L95">
        <v>65.227875515863005</v>
      </c>
      <c r="M95">
        <v>0</v>
      </c>
      <c r="N95">
        <v>29.996879379817798</v>
      </c>
      <c r="O95">
        <v>50.378842307228915</v>
      </c>
      <c r="P95">
        <v>69.04064704790197</v>
      </c>
      <c r="Q95">
        <v>4.7901812191103783</v>
      </c>
      <c r="R95">
        <v>10.768202562225474</v>
      </c>
      <c r="S95">
        <v>6.7035612700901606</v>
      </c>
      <c r="T95">
        <v>0</v>
      </c>
      <c r="U95">
        <v>299.11019141231247</v>
      </c>
      <c r="V95">
        <v>3.6220043572984748</v>
      </c>
      <c r="W95">
        <v>8.1718260450160773</v>
      </c>
      <c r="X95">
        <v>37.466092314301747</v>
      </c>
      <c r="Y95">
        <v>0</v>
      </c>
      <c r="Z95">
        <v>4.9939956000000008</v>
      </c>
      <c r="AA95">
        <v>10.835253990951497</v>
      </c>
      <c r="AB95">
        <v>10.036104000000003</v>
      </c>
      <c r="AC95">
        <v>7.3809581492068483</v>
      </c>
      <c r="AD95">
        <v>9.2933500000000002</v>
      </c>
      <c r="AE95">
        <v>12.557578800000002</v>
      </c>
      <c r="AF95">
        <v>0</v>
      </c>
      <c r="AG95">
        <v>0</v>
      </c>
      <c r="AH95">
        <v>38.847209999999997</v>
      </c>
      <c r="AI95">
        <v>4.0412500000000016</v>
      </c>
      <c r="AJ95">
        <v>0</v>
      </c>
      <c r="AK95">
        <v>12.924229999999998</v>
      </c>
      <c r="AL95">
        <v>21.394750000000009</v>
      </c>
      <c r="AM95">
        <v>4.0144416000000005</v>
      </c>
      <c r="AN95">
        <v>0</v>
      </c>
      <c r="AO95">
        <v>7.0942200000000009</v>
      </c>
      <c r="AP95">
        <v>2.993122402584814</v>
      </c>
      <c r="AQ95">
        <v>0</v>
      </c>
      <c r="AR95">
        <v>11.917000000000002</v>
      </c>
      <c r="AS95">
        <v>8.0299500000000013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885.95274757574578</v>
      </c>
      <c r="DN95">
        <v>30.708575345735376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165.03160494757142</v>
      </c>
      <c r="L96">
        <v>65.227875515863005</v>
      </c>
      <c r="M96">
        <v>0</v>
      </c>
      <c r="N96">
        <v>29.996879379817798</v>
      </c>
      <c r="O96">
        <v>50.378842307228915</v>
      </c>
      <c r="P96">
        <v>69.04064704790197</v>
      </c>
      <c r="Q96">
        <v>4.7901812191103783</v>
      </c>
      <c r="R96">
        <v>10.768202562225474</v>
      </c>
      <c r="S96">
        <v>6.7035612700901606</v>
      </c>
      <c r="T96">
        <v>0</v>
      </c>
      <c r="U96">
        <v>299.11019141231247</v>
      </c>
      <c r="V96">
        <v>3.6220043572984748</v>
      </c>
      <c r="W96">
        <v>8.1718260450160773</v>
      </c>
      <c r="X96">
        <v>37.466092314301747</v>
      </c>
      <c r="Y96">
        <v>0</v>
      </c>
      <c r="Z96">
        <v>4.9939956000000008</v>
      </c>
      <c r="AA96">
        <v>10.835253990951497</v>
      </c>
      <c r="AB96">
        <v>10.036104000000003</v>
      </c>
      <c r="AC96">
        <v>7.3809581492068483</v>
      </c>
      <c r="AD96">
        <v>9.2933500000000002</v>
      </c>
      <c r="AE96">
        <v>12.557578800000002</v>
      </c>
      <c r="AF96">
        <v>0</v>
      </c>
      <c r="AG96">
        <v>0</v>
      </c>
      <c r="AH96">
        <v>38.847209999999997</v>
      </c>
      <c r="AI96">
        <v>4.0412500000000016</v>
      </c>
      <c r="AJ96">
        <v>0</v>
      </c>
      <c r="AK96">
        <v>12.924229999999998</v>
      </c>
      <c r="AL96">
        <v>21.394750000000009</v>
      </c>
      <c r="AM96">
        <v>4.0144416000000005</v>
      </c>
      <c r="AN96">
        <v>0</v>
      </c>
      <c r="AO96">
        <v>7.0942200000000009</v>
      </c>
      <c r="AP96">
        <v>2.993122402584814</v>
      </c>
      <c r="AQ96">
        <v>0</v>
      </c>
      <c r="AR96">
        <v>11.917000000000002</v>
      </c>
      <c r="AS96">
        <v>8.0299500000000013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885.95274757574578</v>
      </c>
      <c r="DN96">
        <v>30.708575345735376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165.03160494757142</v>
      </c>
      <c r="L97">
        <v>65.227977808040279</v>
      </c>
      <c r="M97">
        <v>0</v>
      </c>
      <c r="N97">
        <v>29.996879379817798</v>
      </c>
      <c r="O97">
        <v>50.378842307228915</v>
      </c>
      <c r="P97">
        <v>69.04064704790197</v>
      </c>
      <c r="Q97">
        <v>4.7901812191103783</v>
      </c>
      <c r="R97">
        <v>10.768202562225474</v>
      </c>
      <c r="S97">
        <v>6.7035612700901606</v>
      </c>
      <c r="T97">
        <v>0</v>
      </c>
      <c r="U97">
        <v>299.11019141231247</v>
      </c>
      <c r="V97">
        <v>3.6220043572984748</v>
      </c>
      <c r="W97">
        <v>8.1718260450160773</v>
      </c>
      <c r="X97">
        <v>37.466092314301747</v>
      </c>
      <c r="Y97">
        <v>0</v>
      </c>
      <c r="Z97">
        <v>4.9939956000000008</v>
      </c>
      <c r="AA97">
        <v>10.835253990951497</v>
      </c>
      <c r="AB97">
        <v>10.036104000000003</v>
      </c>
      <c r="AC97">
        <v>7.3809581492068483</v>
      </c>
      <c r="AD97">
        <v>9.2933500000000002</v>
      </c>
      <c r="AE97">
        <v>12.557578800000002</v>
      </c>
      <c r="AF97">
        <v>0</v>
      </c>
      <c r="AG97">
        <v>0</v>
      </c>
      <c r="AH97">
        <v>38.847209999999997</v>
      </c>
      <c r="AI97">
        <v>4.8494999999999999</v>
      </c>
      <c r="AJ97">
        <v>0</v>
      </c>
      <c r="AK97">
        <v>12.924229999999998</v>
      </c>
      <c r="AL97">
        <v>21.394750000000009</v>
      </c>
      <c r="AM97">
        <v>4.0144416000000005</v>
      </c>
      <c r="AN97">
        <v>0</v>
      </c>
      <c r="AO97">
        <v>7.0942200000000009</v>
      </c>
      <c r="AP97">
        <v>2.993122402584814</v>
      </c>
      <c r="AQ97">
        <v>0</v>
      </c>
      <c r="AR97">
        <v>11.917000000000002</v>
      </c>
      <c r="AS97">
        <v>8.0299500000000013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886.73402025599648</v>
      </c>
      <c r="DN97">
        <v>30.735654957662021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165.03160494757142</v>
      </c>
      <c r="L98">
        <v>65.227977808040279</v>
      </c>
      <c r="M98">
        <v>0</v>
      </c>
      <c r="N98">
        <v>29.996879379817798</v>
      </c>
      <c r="O98">
        <v>50.378842307228915</v>
      </c>
      <c r="P98">
        <v>69.04064704790197</v>
      </c>
      <c r="Q98">
        <v>4.7901812191103783</v>
      </c>
      <c r="R98">
        <v>10.768202562225474</v>
      </c>
      <c r="S98">
        <v>6.7035612700901606</v>
      </c>
      <c r="T98">
        <v>0</v>
      </c>
      <c r="U98">
        <v>299.11019141231247</v>
      </c>
      <c r="V98">
        <v>3.6220043572984748</v>
      </c>
      <c r="W98">
        <v>8.1718260450160773</v>
      </c>
      <c r="X98">
        <v>37.466092314301747</v>
      </c>
      <c r="Y98">
        <v>0</v>
      </c>
      <c r="Z98">
        <v>4.9939956000000008</v>
      </c>
      <c r="AA98">
        <v>10.835253990951497</v>
      </c>
      <c r="AB98">
        <v>10.036104000000003</v>
      </c>
      <c r="AC98">
        <v>7.3809581492068483</v>
      </c>
      <c r="AD98">
        <v>9.2933500000000002</v>
      </c>
      <c r="AE98">
        <v>12.557578800000002</v>
      </c>
      <c r="AF98">
        <v>0</v>
      </c>
      <c r="AG98">
        <v>0</v>
      </c>
      <c r="AH98">
        <v>38.847209999999997</v>
      </c>
      <c r="AI98">
        <v>4.8494999999999999</v>
      </c>
      <c r="AJ98">
        <v>0</v>
      </c>
      <c r="AK98">
        <v>12.924229999999998</v>
      </c>
      <c r="AL98">
        <v>21.394750000000009</v>
      </c>
      <c r="AM98">
        <v>4.0144416000000005</v>
      </c>
      <c r="AN98">
        <v>0</v>
      </c>
      <c r="AO98">
        <v>7.0942200000000009</v>
      </c>
      <c r="AP98">
        <v>2.993122402584814</v>
      </c>
      <c r="AQ98">
        <v>0</v>
      </c>
      <c r="AR98">
        <v>11.917000000000002</v>
      </c>
      <c r="AS98">
        <v>8.0299500000000013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886.73402025599648</v>
      </c>
      <c r="DN98">
        <v>30.735654957662021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6.9970815420560754E-5</v>
      </c>
      <c r="H99">
        <f t="shared" si="2"/>
        <v>0</v>
      </c>
      <c r="I99">
        <f t="shared" si="2"/>
        <v>0</v>
      </c>
      <c r="J99">
        <f t="shared" si="2"/>
        <v>8.4727246153846171E-5</v>
      </c>
      <c r="K99">
        <f t="shared" si="2"/>
        <v>1.7338697874961158</v>
      </c>
      <c r="L99">
        <f t="shared" si="2"/>
        <v>0.59473511401363</v>
      </c>
      <c r="M99">
        <f t="shared" si="2"/>
        <v>0</v>
      </c>
      <c r="N99">
        <f t="shared" si="2"/>
        <v>0.71992510511562791</v>
      </c>
      <c r="O99">
        <f t="shared" si="2"/>
        <v>1.1740726442085752</v>
      </c>
      <c r="P99">
        <f t="shared" si="2"/>
        <v>1.6569519890456741</v>
      </c>
      <c r="Q99">
        <f t="shared" si="2"/>
        <v>7.0251582065192358E-2</v>
      </c>
      <c r="R99">
        <f t="shared" si="2"/>
        <v>0.20469627916912478</v>
      </c>
      <c r="S99">
        <f t="shared" si="2"/>
        <v>9.7938731516005739E-2</v>
      </c>
      <c r="T99">
        <f t="shared" si="2"/>
        <v>0</v>
      </c>
      <c r="U99">
        <f t="shared" si="2"/>
        <v>6.779251057848473</v>
      </c>
      <c r="V99">
        <f t="shared" si="2"/>
        <v>7.6030285470640668E-2</v>
      </c>
      <c r="W99">
        <f t="shared" si="2"/>
        <v>0.19131068288952049</v>
      </c>
      <c r="X99">
        <f t="shared" si="2"/>
        <v>0.85579199620659208</v>
      </c>
      <c r="Y99">
        <f t="shared" si="2"/>
        <v>0</v>
      </c>
      <c r="Z99">
        <f t="shared" si="2"/>
        <v>5.0702927550000033E-2</v>
      </c>
      <c r="AA99">
        <f t="shared" si="2"/>
        <v>0.26004609578283616</v>
      </c>
      <c r="AB99">
        <f t="shared" si="2"/>
        <v>0.23540149200000038</v>
      </c>
      <c r="AC99">
        <f t="shared" si="2"/>
        <v>0.17828492113334402</v>
      </c>
      <c r="AD99">
        <f t="shared" si="2"/>
        <v>0.22080932499999992</v>
      </c>
      <c r="AE99">
        <f t="shared" si="2"/>
        <v>0.29295281360000008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7.4552979999999977E-2</v>
      </c>
      <c r="AJ99">
        <f t="shared" si="2"/>
        <v>0</v>
      </c>
      <c r="AK99">
        <f t="shared" si="2"/>
        <v>0.3101815200000001</v>
      </c>
      <c r="AL99">
        <f t="shared" si="2"/>
        <v>0.51251492499999995</v>
      </c>
      <c r="AM99">
        <f t="shared" si="2"/>
        <v>9.6346598399999955E-2</v>
      </c>
      <c r="AN99">
        <f t="shared" si="2"/>
        <v>0</v>
      </c>
      <c r="AO99">
        <f t="shared" si="2"/>
        <v>0.16074008999999992</v>
      </c>
      <c r="AP99">
        <f t="shared" si="2"/>
        <v>7.2518150384364641E-2</v>
      </c>
      <c r="AQ99">
        <f t="shared" si="2"/>
        <v>0</v>
      </c>
      <c r="AR99">
        <f t="shared" si="2"/>
        <v>0.28979340000000026</v>
      </c>
      <c r="AS99">
        <f t="shared" si="2"/>
        <v>0.1932655199999998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17.432517187422036</v>
      </c>
      <c r="DN99">
        <f t="shared" si="3"/>
        <v>0.60424156153527309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51" activePane="bottomRight" state="frozen"/>
      <selection sqref="A1:XFD1048576"/>
      <selection pane="topRight" sqref="A1:XFD1048576"/>
      <selection pane="bottomLeft" sqref="A1:XFD1048576"/>
      <selection pane="bottomRight" activeCell="A56" sqref="A56:A60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9.7361631860459017</v>
      </c>
      <c r="L3">
        <v>433.20625569611212</v>
      </c>
      <c r="M3">
        <v>28.225409640467277</v>
      </c>
      <c r="N3">
        <v>36.246660388927829</v>
      </c>
      <c r="O3">
        <v>0</v>
      </c>
      <c r="P3">
        <v>42.739666542888969</v>
      </c>
      <c r="Q3">
        <v>6.13401376146789</v>
      </c>
      <c r="R3">
        <v>13.002527013177158</v>
      </c>
      <c r="S3">
        <v>8.3802432051835858</v>
      </c>
      <c r="T3">
        <v>0</v>
      </c>
      <c r="U3">
        <v>52.975434391851415</v>
      </c>
      <c r="V3">
        <v>4.3671023965141602</v>
      </c>
      <c r="W3">
        <v>9.2478694533762038</v>
      </c>
      <c r="X3">
        <v>45.260473963328621</v>
      </c>
      <c r="Y3">
        <v>0</v>
      </c>
      <c r="Z3">
        <v>2.0108250000000005</v>
      </c>
      <c r="AA3">
        <v>13.086306758245618</v>
      </c>
      <c r="AB3">
        <v>12.122759999999998</v>
      </c>
      <c r="AC3">
        <v>8.9169460386367216</v>
      </c>
      <c r="AD3">
        <v>11.22681</v>
      </c>
      <c r="AE3">
        <v>15.166195200000002</v>
      </c>
      <c r="AF3">
        <v>11.192499999999997</v>
      </c>
      <c r="AG3">
        <v>12.123508799999998</v>
      </c>
      <c r="AH3">
        <v>46.922209999999993</v>
      </c>
      <c r="AI3">
        <v>1.0936800000000002</v>
      </c>
      <c r="AJ3">
        <v>0</v>
      </c>
      <c r="AK3">
        <v>15.610929999999996</v>
      </c>
      <c r="AL3">
        <v>0</v>
      </c>
      <c r="AM3">
        <v>4.8491039999999996</v>
      </c>
      <c r="AN3">
        <v>0.97563</v>
      </c>
      <c r="AO3">
        <v>8.1179280000000009</v>
      </c>
      <c r="AP3">
        <v>3.890963039349197</v>
      </c>
      <c r="AQ3">
        <v>20.412480000000006</v>
      </c>
      <c r="AR3">
        <v>14.394750000000002</v>
      </c>
      <c r="AS3">
        <v>9.9460699999999989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871.3779117729523</v>
      </c>
      <c r="DN3">
        <v>30.203504702620265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9.4051020801468326</v>
      </c>
      <c r="L4">
        <v>435.43878284093756</v>
      </c>
      <c r="M4">
        <v>28.225409640467277</v>
      </c>
      <c r="N4">
        <v>36.246660388927829</v>
      </c>
      <c r="O4">
        <v>0</v>
      </c>
      <c r="P4">
        <v>42.739666542888969</v>
      </c>
      <c r="Q4">
        <v>6.13401376146789</v>
      </c>
      <c r="R4">
        <v>13.002527013177158</v>
      </c>
      <c r="S4">
        <v>8.1002831737346117</v>
      </c>
      <c r="T4">
        <v>0</v>
      </c>
      <c r="U4">
        <v>52.975434391851415</v>
      </c>
      <c r="V4">
        <v>4.3671023965141602</v>
      </c>
      <c r="W4">
        <v>9.2478694533762038</v>
      </c>
      <c r="X4">
        <v>45.260473963328621</v>
      </c>
      <c r="Y4">
        <v>0</v>
      </c>
      <c r="Z4">
        <v>2.0108250000000005</v>
      </c>
      <c r="AA4">
        <v>13.086306758245618</v>
      </c>
      <c r="AB4">
        <v>12.122759999999998</v>
      </c>
      <c r="AC4">
        <v>8.9169460386367216</v>
      </c>
      <c r="AD4">
        <v>11.22681</v>
      </c>
      <c r="AE4">
        <v>15.166195200000002</v>
      </c>
      <c r="AF4">
        <v>11.192499999999997</v>
      </c>
      <c r="AG4">
        <v>12.123508799999998</v>
      </c>
      <c r="AH4">
        <v>46.922209999999993</v>
      </c>
      <c r="AI4">
        <v>1.0936800000000002</v>
      </c>
      <c r="AJ4">
        <v>0</v>
      </c>
      <c r="AK4">
        <v>15.610929999999996</v>
      </c>
      <c r="AL4">
        <v>0</v>
      </c>
      <c r="AM4">
        <v>4.8491039999999996</v>
      </c>
      <c r="AN4">
        <v>0.97563</v>
      </c>
      <c r="AO4">
        <v>8.1179280000000009</v>
      </c>
      <c r="AP4">
        <v>3.890963039349197</v>
      </c>
      <c r="AQ4">
        <v>20.412480000000006</v>
      </c>
      <c r="AR4">
        <v>14.394750000000002</v>
      </c>
      <c r="AS4">
        <v>9.9460699999999989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872.94509981868384</v>
      </c>
      <c r="DN4">
        <v>30.257822664366138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9.4053904226521823</v>
      </c>
      <c r="L5">
        <v>435.43878284093756</v>
      </c>
      <c r="M5">
        <v>28.225409640467277</v>
      </c>
      <c r="N5">
        <v>36.246660388927829</v>
      </c>
      <c r="O5">
        <v>0</v>
      </c>
      <c r="P5">
        <v>42.739666542888969</v>
      </c>
      <c r="Q5">
        <v>6.13401376146789</v>
      </c>
      <c r="R5">
        <v>13.002527013177158</v>
      </c>
      <c r="S5">
        <v>8.1002831737346117</v>
      </c>
      <c r="T5">
        <v>0</v>
      </c>
      <c r="U5">
        <v>52.975434391851415</v>
      </c>
      <c r="V5">
        <v>4.3671023965141602</v>
      </c>
      <c r="W5">
        <v>9.2478694533762038</v>
      </c>
      <c r="X5">
        <v>45.260473963328621</v>
      </c>
      <c r="Y5">
        <v>0</v>
      </c>
      <c r="Z5">
        <v>2.0108250000000005</v>
      </c>
      <c r="AA5">
        <v>13.086306758245618</v>
      </c>
      <c r="AB5">
        <v>12.122759999999998</v>
      </c>
      <c r="AC5">
        <v>8.9169460386367216</v>
      </c>
      <c r="AD5">
        <v>11.22681</v>
      </c>
      <c r="AE5">
        <v>15.166195200000002</v>
      </c>
      <c r="AF5">
        <v>11.192499999999997</v>
      </c>
      <c r="AG5">
        <v>12.123508799999998</v>
      </c>
      <c r="AH5">
        <v>46.922209999999993</v>
      </c>
      <c r="AI5">
        <v>1.0936800000000002</v>
      </c>
      <c r="AJ5">
        <v>0</v>
      </c>
      <c r="AK5">
        <v>15.610929999999996</v>
      </c>
      <c r="AL5">
        <v>0</v>
      </c>
      <c r="AM5">
        <v>4.8491039999999996</v>
      </c>
      <c r="AN5">
        <v>0.97563</v>
      </c>
      <c r="AO5">
        <v>8.1179280000000009</v>
      </c>
      <c r="AP5">
        <v>3.890963039349197</v>
      </c>
      <c r="AQ5">
        <v>20.412480000000006</v>
      </c>
      <c r="AR5">
        <v>14.394750000000002</v>
      </c>
      <c r="AS5">
        <v>9.6984500000000011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872.70605359133856</v>
      </c>
      <c r="DN5">
        <v>30.249537234216831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9.4053904226521823</v>
      </c>
      <c r="L6">
        <v>435.43878284093756</v>
      </c>
      <c r="M6">
        <v>28.225409640467277</v>
      </c>
      <c r="N6">
        <v>36.246660388927829</v>
      </c>
      <c r="O6">
        <v>0</v>
      </c>
      <c r="P6">
        <v>42.739666542888969</v>
      </c>
      <c r="Q6">
        <v>6.13401376146789</v>
      </c>
      <c r="R6">
        <v>13.002527013177158</v>
      </c>
      <c r="S6">
        <v>8.1002831737346117</v>
      </c>
      <c r="T6">
        <v>0</v>
      </c>
      <c r="U6">
        <v>52.975434391851415</v>
      </c>
      <c r="V6">
        <v>4.3671023965141602</v>
      </c>
      <c r="W6">
        <v>9.2478694533762038</v>
      </c>
      <c r="X6">
        <v>45.260473963328621</v>
      </c>
      <c r="Y6">
        <v>0</v>
      </c>
      <c r="Z6">
        <v>2.0108250000000005</v>
      </c>
      <c r="AA6">
        <v>13.086306758245618</v>
      </c>
      <c r="AB6">
        <v>12.122759999999998</v>
      </c>
      <c r="AC6">
        <v>8.9169460386367216</v>
      </c>
      <c r="AD6">
        <v>11.22681</v>
      </c>
      <c r="AE6">
        <v>15.166195200000002</v>
      </c>
      <c r="AF6">
        <v>11.192499999999997</v>
      </c>
      <c r="AG6">
        <v>12.123508799999998</v>
      </c>
      <c r="AH6">
        <v>46.922209999999993</v>
      </c>
      <c r="AI6">
        <v>1.0936800000000002</v>
      </c>
      <c r="AJ6">
        <v>0</v>
      </c>
      <c r="AK6">
        <v>15.610929999999996</v>
      </c>
      <c r="AL6">
        <v>0</v>
      </c>
      <c r="AM6">
        <v>4.8491039999999996</v>
      </c>
      <c r="AN6">
        <v>0.97563</v>
      </c>
      <c r="AO6">
        <v>8.1179280000000009</v>
      </c>
      <c r="AP6">
        <v>3.890963039349197</v>
      </c>
      <c r="AQ6">
        <v>20.412480000000006</v>
      </c>
      <c r="AR6">
        <v>14.394750000000002</v>
      </c>
      <c r="AS6">
        <v>9.6984500000000011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872.70605359133856</v>
      </c>
      <c r="DN6">
        <v>30.249537234216831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9.4053904226521823</v>
      </c>
      <c r="L7">
        <v>434.00701310925518</v>
      </c>
      <c r="M7">
        <v>28.225409640467277</v>
      </c>
      <c r="N7">
        <v>36.246660388927829</v>
      </c>
      <c r="O7">
        <v>0</v>
      </c>
      <c r="P7">
        <v>42.739666542888969</v>
      </c>
      <c r="Q7">
        <v>6.13401376146789</v>
      </c>
      <c r="R7">
        <v>13.002527013177158</v>
      </c>
      <c r="S7">
        <v>8.1002831737346117</v>
      </c>
      <c r="T7">
        <v>0</v>
      </c>
      <c r="U7">
        <v>52.975434391851415</v>
      </c>
      <c r="V7">
        <v>4.3671023965141602</v>
      </c>
      <c r="W7">
        <v>9.2478694533762038</v>
      </c>
      <c r="X7">
        <v>45.260473963328621</v>
      </c>
      <c r="Y7">
        <v>0</v>
      </c>
      <c r="Z7">
        <v>2.0108250000000005</v>
      </c>
      <c r="AA7">
        <v>13.086306758245618</v>
      </c>
      <c r="AB7">
        <v>12.122759999999998</v>
      </c>
      <c r="AC7">
        <v>8.9169460386367216</v>
      </c>
      <c r="AD7">
        <v>11.22681</v>
      </c>
      <c r="AE7">
        <v>15.166195200000002</v>
      </c>
      <c r="AF7">
        <v>11.192499999999997</v>
      </c>
      <c r="AG7">
        <v>12.123508799999998</v>
      </c>
      <c r="AH7">
        <v>46.922209999999993</v>
      </c>
      <c r="AI7">
        <v>1.0936800000000002</v>
      </c>
      <c r="AJ7">
        <v>0</v>
      </c>
      <c r="AK7">
        <v>15.610929999999996</v>
      </c>
      <c r="AL7">
        <v>0</v>
      </c>
      <c r="AM7">
        <v>4.8491039999999996</v>
      </c>
      <c r="AN7">
        <v>0.97563</v>
      </c>
      <c r="AO7">
        <v>8.1179280000000009</v>
      </c>
      <c r="AP7">
        <v>3.890963039349197</v>
      </c>
      <c r="AQ7">
        <v>20.412480000000006</v>
      </c>
      <c r="AR7">
        <v>14.394750000000002</v>
      </c>
      <c r="AS7">
        <v>9.6984500000000011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871.32224833702833</v>
      </c>
      <c r="DN7">
        <v>30.20157275684474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9.4053904226521823</v>
      </c>
      <c r="L8">
        <v>411.0069952645369</v>
      </c>
      <c r="M8">
        <v>28.225409640467277</v>
      </c>
      <c r="N8">
        <v>36.246660388927829</v>
      </c>
      <c r="O8">
        <v>0</v>
      </c>
      <c r="P8">
        <v>42.739666542888969</v>
      </c>
      <c r="Q8">
        <v>6.13401376146789</v>
      </c>
      <c r="R8">
        <v>13.002527013177158</v>
      </c>
      <c r="S8">
        <v>8.1002831737346117</v>
      </c>
      <c r="T8">
        <v>0</v>
      </c>
      <c r="U8">
        <v>52.975434391851415</v>
      </c>
      <c r="V8">
        <v>4.3671023965141602</v>
      </c>
      <c r="W8">
        <v>9.2478694533762038</v>
      </c>
      <c r="X8">
        <v>45.260473963328621</v>
      </c>
      <c r="Y8">
        <v>0</v>
      </c>
      <c r="Z8">
        <v>2.0108250000000005</v>
      </c>
      <c r="AA8">
        <v>13.086306758245618</v>
      </c>
      <c r="AB8">
        <v>12.122759999999998</v>
      </c>
      <c r="AC8">
        <v>8.9169460386367216</v>
      </c>
      <c r="AD8">
        <v>11.22681</v>
      </c>
      <c r="AE8">
        <v>15.166195200000002</v>
      </c>
      <c r="AF8">
        <v>11.192499999999997</v>
      </c>
      <c r="AG8">
        <v>12.123508799999998</v>
      </c>
      <c r="AH8">
        <v>46.922209999999993</v>
      </c>
      <c r="AI8">
        <v>4.8825000000000003</v>
      </c>
      <c r="AJ8">
        <v>0</v>
      </c>
      <c r="AK8">
        <v>15.610929999999996</v>
      </c>
      <c r="AL8">
        <v>0</v>
      </c>
      <c r="AM8">
        <v>4.8491039999999996</v>
      </c>
      <c r="AN8">
        <v>0.97563</v>
      </c>
      <c r="AO8">
        <v>8.1179280000000009</v>
      </c>
      <c r="AP8">
        <v>3.890963039349197</v>
      </c>
      <c r="AQ8">
        <v>20.412480000000006</v>
      </c>
      <c r="AR8">
        <v>14.394750000000002</v>
      </c>
      <c r="AS8">
        <v>9.6984500000000011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852.75462542009359</v>
      </c>
      <c r="DN8">
        <v>29.557997829061136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9.4053904226521823</v>
      </c>
      <c r="L9">
        <v>391.00699940758295</v>
      </c>
      <c r="M9">
        <v>28.225409640467277</v>
      </c>
      <c r="N9">
        <v>36.246660388927829</v>
      </c>
      <c r="O9">
        <v>0</v>
      </c>
      <c r="P9">
        <v>42.739666542888969</v>
      </c>
      <c r="Q9">
        <v>6.13401376146789</v>
      </c>
      <c r="R9">
        <v>13.002527013177158</v>
      </c>
      <c r="S9">
        <v>8.1002831737346117</v>
      </c>
      <c r="T9">
        <v>0</v>
      </c>
      <c r="U9">
        <v>53.720626034034503</v>
      </c>
      <c r="V9">
        <v>4.3671023965141602</v>
      </c>
      <c r="W9">
        <v>9.2478694533762038</v>
      </c>
      <c r="X9">
        <v>45.260473963328621</v>
      </c>
      <c r="Y9">
        <v>0</v>
      </c>
      <c r="Z9">
        <v>2.0108250000000005</v>
      </c>
      <c r="AA9">
        <v>13.086306758245618</v>
      </c>
      <c r="AB9">
        <v>12.122759999999998</v>
      </c>
      <c r="AC9">
        <v>8.9169460386367216</v>
      </c>
      <c r="AD9">
        <v>11.22681</v>
      </c>
      <c r="AE9">
        <v>15.166195200000002</v>
      </c>
      <c r="AF9">
        <v>11.192499999999997</v>
      </c>
      <c r="AG9">
        <v>12.123508799999998</v>
      </c>
      <c r="AH9">
        <v>46.922209999999993</v>
      </c>
      <c r="AI9">
        <v>4.8825000000000003</v>
      </c>
      <c r="AJ9">
        <v>0</v>
      </c>
      <c r="AK9">
        <v>15.610929999999996</v>
      </c>
      <c r="AL9">
        <v>0</v>
      </c>
      <c r="AM9">
        <v>4.8491039999999996</v>
      </c>
      <c r="AN9">
        <v>0.95650000000000002</v>
      </c>
      <c r="AO9">
        <v>8.1179280000000009</v>
      </c>
      <c r="AP9">
        <v>3.890963039349197</v>
      </c>
      <c r="AQ9">
        <v>20.412480000000006</v>
      </c>
      <c r="AR9">
        <v>14.394750000000002</v>
      </c>
      <c r="AS9">
        <v>9.6984500000000011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834.12636808844934</v>
      </c>
      <c r="DN9">
        <v>28.912320945934624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9.4053904226521823</v>
      </c>
      <c r="L10">
        <v>368.00697876886102</v>
      </c>
      <c r="M10">
        <v>28.225409640467277</v>
      </c>
      <c r="N10">
        <v>36.246660388927829</v>
      </c>
      <c r="O10">
        <v>0</v>
      </c>
      <c r="P10">
        <v>42.739666542888969</v>
      </c>
      <c r="Q10">
        <v>6.13401376146789</v>
      </c>
      <c r="R10">
        <v>13.002527013177158</v>
      </c>
      <c r="S10">
        <v>8.1002831737346117</v>
      </c>
      <c r="T10">
        <v>0</v>
      </c>
      <c r="U10">
        <v>53.844004244782447</v>
      </c>
      <c r="V10">
        <v>4.3671023965141602</v>
      </c>
      <c r="W10">
        <v>9.2478694533762038</v>
      </c>
      <c r="X10">
        <v>45.260473963328621</v>
      </c>
      <c r="Y10">
        <v>0</v>
      </c>
      <c r="Z10">
        <v>2.0108250000000005</v>
      </c>
      <c r="AA10">
        <v>13.086306758245618</v>
      </c>
      <c r="AB10">
        <v>12.122759999999998</v>
      </c>
      <c r="AC10">
        <v>8.9169460386367216</v>
      </c>
      <c r="AD10">
        <v>11.22681</v>
      </c>
      <c r="AE10">
        <v>15.166195200000002</v>
      </c>
      <c r="AF10">
        <v>11.192499999999997</v>
      </c>
      <c r="AG10">
        <v>12.123508799999998</v>
      </c>
      <c r="AH10">
        <v>46.922209999999993</v>
      </c>
      <c r="AI10">
        <v>1.0936800000000002</v>
      </c>
      <c r="AJ10">
        <v>0</v>
      </c>
      <c r="AK10">
        <v>15.610929999999996</v>
      </c>
      <c r="AL10">
        <v>0</v>
      </c>
      <c r="AM10">
        <v>4.8491039999999996</v>
      </c>
      <c r="AN10">
        <v>0.95650000000000002</v>
      </c>
      <c r="AO10">
        <v>8.1179280000000009</v>
      </c>
      <c r="AP10">
        <v>3.890963039349197</v>
      </c>
      <c r="AQ10">
        <v>20.412480000000006</v>
      </c>
      <c r="AR10">
        <v>15.918900000000002</v>
      </c>
      <c r="AS10">
        <v>9.6984500000000011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809.82728980637819</v>
      </c>
      <c r="DN10">
        <v>28.070086800031454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9.5705749824614141</v>
      </c>
      <c r="L11">
        <v>346.99890628612718</v>
      </c>
      <c r="M11">
        <v>28.225409640467277</v>
      </c>
      <c r="N11">
        <v>36.246660388927829</v>
      </c>
      <c r="O11">
        <v>0</v>
      </c>
      <c r="P11">
        <v>42.739666542888969</v>
      </c>
      <c r="Q11">
        <v>6.135292606149342</v>
      </c>
      <c r="R11">
        <v>13.002527013177158</v>
      </c>
      <c r="S11">
        <v>8.1002831737346117</v>
      </c>
      <c r="T11">
        <v>0</v>
      </c>
      <c r="U11">
        <v>55.520296686488642</v>
      </c>
      <c r="V11">
        <v>4.3671023965141602</v>
      </c>
      <c r="W11">
        <v>9.2478694533762038</v>
      </c>
      <c r="X11">
        <v>45.260473963328621</v>
      </c>
      <c r="Y11">
        <v>0</v>
      </c>
      <c r="Z11">
        <v>2.0108250000000005</v>
      </c>
      <c r="AA11">
        <v>13.086306758245618</v>
      </c>
      <c r="AB11">
        <v>12.122759999999998</v>
      </c>
      <c r="AC11">
        <v>8.9169460386367216</v>
      </c>
      <c r="AD11">
        <v>11.22681</v>
      </c>
      <c r="AE11">
        <v>15.166195200000002</v>
      </c>
      <c r="AF11">
        <v>11.192499999999997</v>
      </c>
      <c r="AG11">
        <v>12.123508799999998</v>
      </c>
      <c r="AH11">
        <v>46.922209999999993</v>
      </c>
      <c r="AI11">
        <v>4.8825000000000003</v>
      </c>
      <c r="AJ11">
        <v>0</v>
      </c>
      <c r="AK11">
        <v>15.610929999999996</v>
      </c>
      <c r="AL11">
        <v>0</v>
      </c>
      <c r="AM11">
        <v>4.8491039999999996</v>
      </c>
      <c r="AN11">
        <v>0.95650000000000002</v>
      </c>
      <c r="AO11">
        <v>8.1179280000000009</v>
      </c>
      <c r="AP11">
        <v>3.890963039349197</v>
      </c>
      <c r="AQ11">
        <v>20.412480000000006</v>
      </c>
      <c r="AR11">
        <v>15.918900000000002</v>
      </c>
      <c r="AS11">
        <v>9.9460699999999989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795.20523072624474</v>
      </c>
      <c r="DN11">
        <v>27.563269243628213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9.4055162466032609</v>
      </c>
      <c r="L12">
        <v>328.99913286266394</v>
      </c>
      <c r="M12">
        <v>28.225409640467277</v>
      </c>
      <c r="N12">
        <v>36.246660388927829</v>
      </c>
      <c r="O12">
        <v>0</v>
      </c>
      <c r="P12">
        <v>42.739666542888969</v>
      </c>
      <c r="Q12">
        <v>6.135292606149342</v>
      </c>
      <c r="R12">
        <v>13.002527013177158</v>
      </c>
      <c r="S12">
        <v>8.1002831737346117</v>
      </c>
      <c r="T12">
        <v>0</v>
      </c>
      <c r="U12">
        <v>57.805828926006257</v>
      </c>
      <c r="V12">
        <v>4.3671023965141602</v>
      </c>
      <c r="W12">
        <v>9.2478694533762038</v>
      </c>
      <c r="X12">
        <v>45.260473963328621</v>
      </c>
      <c r="Y12">
        <v>0</v>
      </c>
      <c r="Z12">
        <v>2.0108250000000005</v>
      </c>
      <c r="AA12">
        <v>13.086306758245618</v>
      </c>
      <c r="AB12">
        <v>12.122759999999998</v>
      </c>
      <c r="AC12">
        <v>8.9169460386367216</v>
      </c>
      <c r="AD12">
        <v>11.22681</v>
      </c>
      <c r="AE12">
        <v>15.166195200000002</v>
      </c>
      <c r="AF12">
        <v>11.192499999999997</v>
      </c>
      <c r="AG12">
        <v>12.123508799999998</v>
      </c>
      <c r="AH12">
        <v>46.922209999999993</v>
      </c>
      <c r="AI12">
        <v>4.8825000000000003</v>
      </c>
      <c r="AJ12">
        <v>0</v>
      </c>
      <c r="AK12">
        <v>15.610929999999996</v>
      </c>
      <c r="AL12">
        <v>0</v>
      </c>
      <c r="AM12">
        <v>4.8491039999999996</v>
      </c>
      <c r="AN12">
        <v>0.95650000000000002</v>
      </c>
      <c r="AO12">
        <v>8.1179280000000009</v>
      </c>
      <c r="AP12">
        <v>3.890963039349197</v>
      </c>
      <c r="AQ12">
        <v>20.412480000000006</v>
      </c>
      <c r="AR12">
        <v>14.394750000000002</v>
      </c>
      <c r="AS12">
        <v>9.9460699999999989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778.3847963203275</v>
      </c>
      <c r="DN12">
        <v>26.980253729741655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9.6328037584039343</v>
      </c>
      <c r="L13">
        <v>312.99892611930767</v>
      </c>
      <c r="M13">
        <v>28.225409640467277</v>
      </c>
      <c r="N13">
        <v>36.246660388927829</v>
      </c>
      <c r="O13">
        <v>0</v>
      </c>
      <c r="P13">
        <v>42.739666542888969</v>
      </c>
      <c r="Q13">
        <v>6.135292606149342</v>
      </c>
      <c r="R13">
        <v>13.002527013177158</v>
      </c>
      <c r="S13">
        <v>8.1002831737346117</v>
      </c>
      <c r="T13">
        <v>0</v>
      </c>
      <c r="U13">
        <v>59.418642989743027</v>
      </c>
      <c r="V13">
        <v>4.3671023965141602</v>
      </c>
      <c r="W13">
        <v>9.2478694533762038</v>
      </c>
      <c r="X13">
        <v>45.260473963328621</v>
      </c>
      <c r="Y13">
        <v>0</v>
      </c>
      <c r="Z13">
        <v>2.0108250000000005</v>
      </c>
      <c r="AA13">
        <v>13.086306758245618</v>
      </c>
      <c r="AB13">
        <v>12.122759999999998</v>
      </c>
      <c r="AC13">
        <v>8.9169460386367216</v>
      </c>
      <c r="AD13">
        <v>11.22681</v>
      </c>
      <c r="AE13">
        <v>15.166195200000002</v>
      </c>
      <c r="AF13">
        <v>11.192499999999997</v>
      </c>
      <c r="AG13">
        <v>12.123508799999998</v>
      </c>
      <c r="AH13">
        <v>46.922209999999993</v>
      </c>
      <c r="AI13">
        <v>4.8825000000000003</v>
      </c>
      <c r="AJ13">
        <v>0</v>
      </c>
      <c r="AK13">
        <v>15.610929999999996</v>
      </c>
      <c r="AL13">
        <v>0</v>
      </c>
      <c r="AM13">
        <v>4.8491039999999996</v>
      </c>
      <c r="AN13">
        <v>0.95650000000000002</v>
      </c>
      <c r="AO13">
        <v>8.1179280000000009</v>
      </c>
      <c r="AP13">
        <v>3.890963039349197</v>
      </c>
      <c r="AQ13">
        <v>20.412480000000006</v>
      </c>
      <c r="AR13">
        <v>14.394750000000002</v>
      </c>
      <c r="AS13">
        <v>9.6984500000000011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764.45972972202344</v>
      </c>
      <c r="DN13">
        <v>26.497595160226766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9.4258653781869661</v>
      </c>
      <c r="L14">
        <v>296.99906737100241</v>
      </c>
      <c r="M14">
        <v>28.225409640467277</v>
      </c>
      <c r="N14">
        <v>36.246660388927829</v>
      </c>
      <c r="O14">
        <v>0</v>
      </c>
      <c r="P14">
        <v>42.739666542888969</v>
      </c>
      <c r="Q14">
        <v>6.135292606149342</v>
      </c>
      <c r="R14">
        <v>13.002527013177158</v>
      </c>
      <c r="S14">
        <v>8.1002831737346117</v>
      </c>
      <c r="T14">
        <v>0</v>
      </c>
      <c r="U14">
        <v>60.28004048183255</v>
      </c>
      <c r="V14">
        <v>4.3671023965141602</v>
      </c>
      <c r="W14">
        <v>9.2478694533762038</v>
      </c>
      <c r="X14">
        <v>45.260473963328621</v>
      </c>
      <c r="Y14">
        <v>0</v>
      </c>
      <c r="Z14">
        <v>2.0108250000000005</v>
      </c>
      <c r="AA14">
        <v>13.086306758245618</v>
      </c>
      <c r="AB14">
        <v>12.122759999999998</v>
      </c>
      <c r="AC14">
        <v>8.9169460386367216</v>
      </c>
      <c r="AD14">
        <v>11.22681</v>
      </c>
      <c r="AE14">
        <v>15.166195200000002</v>
      </c>
      <c r="AF14">
        <v>11.192499999999997</v>
      </c>
      <c r="AG14">
        <v>12.123508799999998</v>
      </c>
      <c r="AH14">
        <v>46.922209999999993</v>
      </c>
      <c r="AI14">
        <v>4.8825000000000003</v>
      </c>
      <c r="AJ14">
        <v>0</v>
      </c>
      <c r="AK14">
        <v>15.610929999999996</v>
      </c>
      <c r="AL14">
        <v>0</v>
      </c>
      <c r="AM14">
        <v>4.8491039999999996</v>
      </c>
      <c r="AN14">
        <v>0.95650000000000002</v>
      </c>
      <c r="AO14">
        <v>8.1179280000000009</v>
      </c>
      <c r="AP14">
        <v>3.890963039349197</v>
      </c>
      <c r="AQ14">
        <v>20.412480000000006</v>
      </c>
      <c r="AR14">
        <v>14.394750000000002</v>
      </c>
      <c r="AS14">
        <v>9.6984500000000011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749.628401076106</v>
      </c>
      <c r="DN14">
        <v>25.983524169711551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9.405402068099967</v>
      </c>
      <c r="L15">
        <v>275.99892971735528</v>
      </c>
      <c r="M15">
        <v>28.225409640467277</v>
      </c>
      <c r="N15">
        <v>36.246660388927829</v>
      </c>
      <c r="O15">
        <v>0</v>
      </c>
      <c r="P15">
        <v>42.739666542888969</v>
      </c>
      <c r="Q15">
        <v>6.135292606149342</v>
      </c>
      <c r="R15">
        <v>13.010938717876305</v>
      </c>
      <c r="S15">
        <v>8.1002831737346117</v>
      </c>
      <c r="T15">
        <v>0</v>
      </c>
      <c r="U15">
        <v>60.753861129136929</v>
      </c>
      <c r="V15">
        <v>4.3671023965141602</v>
      </c>
      <c r="W15">
        <v>9.2478694533762038</v>
      </c>
      <c r="X15">
        <v>45.260473963328621</v>
      </c>
      <c r="Y15">
        <v>0</v>
      </c>
      <c r="Z15">
        <v>2.0108250000000005</v>
      </c>
      <c r="AA15">
        <v>13.086306758245618</v>
      </c>
      <c r="AB15">
        <v>12.122759999999998</v>
      </c>
      <c r="AC15">
        <v>8.9169460386367216</v>
      </c>
      <c r="AD15">
        <v>11.22681</v>
      </c>
      <c r="AE15">
        <v>15.166195200000002</v>
      </c>
      <c r="AF15">
        <v>11.192499999999997</v>
      </c>
      <c r="AG15">
        <v>12.123508799999998</v>
      </c>
      <c r="AH15">
        <v>46.922209999999993</v>
      </c>
      <c r="AI15">
        <v>4.8825000000000003</v>
      </c>
      <c r="AJ15">
        <v>0</v>
      </c>
      <c r="AK15">
        <v>15.610929999999996</v>
      </c>
      <c r="AL15">
        <v>0</v>
      </c>
      <c r="AM15">
        <v>4.8491039999999996</v>
      </c>
      <c r="AN15">
        <v>0.95650000000000002</v>
      </c>
      <c r="AO15">
        <v>8.1179280000000009</v>
      </c>
      <c r="AP15">
        <v>3.6158444406073342</v>
      </c>
      <c r="AQ15">
        <v>20.412480000000006</v>
      </c>
      <c r="AR15">
        <v>14.394750000000002</v>
      </c>
      <c r="AS15">
        <v>9.6984500000000011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729.51218197382047</v>
      </c>
      <c r="DN15">
        <v>25.286256061524597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5.0902367016695962</v>
      </c>
      <c r="L16">
        <v>249.99887393458869</v>
      </c>
      <c r="M16">
        <v>28.225409640467277</v>
      </c>
      <c r="N16">
        <v>36.246660388927829</v>
      </c>
      <c r="O16">
        <v>0</v>
      </c>
      <c r="P16">
        <v>42.739666542888969</v>
      </c>
      <c r="Q16">
        <v>3.1560883318928261</v>
      </c>
      <c r="R16">
        <v>13.007371423474847</v>
      </c>
      <c r="S16">
        <v>4.1303182392550148</v>
      </c>
      <c r="T16">
        <v>0</v>
      </c>
      <c r="U16">
        <v>61.613664795996726</v>
      </c>
      <c r="V16">
        <v>4.3671023965141602</v>
      </c>
      <c r="W16">
        <v>9.2478694533762038</v>
      </c>
      <c r="X16">
        <v>45.260473963328621</v>
      </c>
      <c r="Y16">
        <v>0</v>
      </c>
      <c r="Z16">
        <v>2.0108250000000005</v>
      </c>
      <c r="AA16">
        <v>13.086306758245618</v>
      </c>
      <c r="AB16">
        <v>12.122759999999998</v>
      </c>
      <c r="AC16">
        <v>8.9169460386367216</v>
      </c>
      <c r="AD16">
        <v>11.22681</v>
      </c>
      <c r="AE16">
        <v>15.166195200000002</v>
      </c>
      <c r="AF16">
        <v>11.192499999999997</v>
      </c>
      <c r="AG16">
        <v>12.123508799999998</v>
      </c>
      <c r="AH16">
        <v>46.922209999999993</v>
      </c>
      <c r="AI16">
        <v>4.8825000000000003</v>
      </c>
      <c r="AJ16">
        <v>0</v>
      </c>
      <c r="AK16">
        <v>15.610929999999996</v>
      </c>
      <c r="AL16">
        <v>0</v>
      </c>
      <c r="AM16">
        <v>4.8491039999999996</v>
      </c>
      <c r="AN16">
        <v>0.95650000000000002</v>
      </c>
      <c r="AO16">
        <v>8.1179280000000009</v>
      </c>
      <c r="AP16">
        <v>3.6158444406073342</v>
      </c>
      <c r="AQ16">
        <v>20.412480000000006</v>
      </c>
      <c r="AR16">
        <v>14.394750000000002</v>
      </c>
      <c r="AS16">
        <v>9.6984500000000011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694.32370062251528</v>
      </c>
      <c r="DN16">
        <v>24.066583427355162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5.0904869150010974</v>
      </c>
      <c r="L17">
        <v>229.99885915765068</v>
      </c>
      <c r="M17">
        <v>28.225409640467277</v>
      </c>
      <c r="N17">
        <v>36.246660388927829</v>
      </c>
      <c r="O17">
        <v>0</v>
      </c>
      <c r="P17">
        <v>42.739666542888969</v>
      </c>
      <c r="Q17">
        <v>3.1562185566119272</v>
      </c>
      <c r="R17">
        <v>13.007371423474847</v>
      </c>
      <c r="S17">
        <v>4.1358808571428574</v>
      </c>
      <c r="T17">
        <v>0</v>
      </c>
      <c r="U17">
        <v>62.47346854409129</v>
      </c>
      <c r="V17">
        <v>4.3671023965141602</v>
      </c>
      <c r="W17">
        <v>9.2478694533762038</v>
      </c>
      <c r="X17">
        <v>45.260473963328621</v>
      </c>
      <c r="Y17">
        <v>0</v>
      </c>
      <c r="Z17">
        <v>2.0108250000000005</v>
      </c>
      <c r="AA17">
        <v>13.086306758245618</v>
      </c>
      <c r="AB17">
        <v>12.122759999999998</v>
      </c>
      <c r="AC17">
        <v>8.9169460386367216</v>
      </c>
      <c r="AD17">
        <v>11.22681</v>
      </c>
      <c r="AE17">
        <v>15.166195200000002</v>
      </c>
      <c r="AF17">
        <v>11.192499999999997</v>
      </c>
      <c r="AG17">
        <v>12.123508799999998</v>
      </c>
      <c r="AH17">
        <v>46.922209999999993</v>
      </c>
      <c r="AI17">
        <v>1.0936800000000002</v>
      </c>
      <c r="AJ17">
        <v>0</v>
      </c>
      <c r="AK17">
        <v>15.610929999999996</v>
      </c>
      <c r="AL17">
        <v>0</v>
      </c>
      <c r="AM17">
        <v>4.8491039999999996</v>
      </c>
      <c r="AN17">
        <v>0.95650000000000002</v>
      </c>
      <c r="AO17">
        <v>8.1179280000000009</v>
      </c>
      <c r="AP17">
        <v>3.6158444406073342</v>
      </c>
      <c r="AQ17">
        <v>20.412480000000006</v>
      </c>
      <c r="AR17">
        <v>15.918900000000002</v>
      </c>
      <c r="AS17">
        <v>9.6984500000000011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673.64162724391042</v>
      </c>
      <c r="DN17">
        <v>23.349718833054922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5.090398755848434</v>
      </c>
      <c r="L18">
        <v>229.99885915765068</v>
      </c>
      <c r="M18">
        <v>28.225409640467277</v>
      </c>
      <c r="N18">
        <v>36.246660388927829</v>
      </c>
      <c r="O18">
        <v>0</v>
      </c>
      <c r="P18">
        <v>42.739666542888969</v>
      </c>
      <c r="Q18">
        <v>3.1562185566119272</v>
      </c>
      <c r="R18">
        <v>13.007371423474847</v>
      </c>
      <c r="S18">
        <v>4.1358808571428574</v>
      </c>
      <c r="T18">
        <v>0</v>
      </c>
      <c r="U18">
        <v>62.608775764753304</v>
      </c>
      <c r="V18">
        <v>4.367580790960452</v>
      </c>
      <c r="W18">
        <v>9.2604531250000015</v>
      </c>
      <c r="X18">
        <v>46.828763500427335</v>
      </c>
      <c r="Y18">
        <v>0</v>
      </c>
      <c r="Z18">
        <v>2.0108250000000005</v>
      </c>
      <c r="AA18">
        <v>13.086306758245618</v>
      </c>
      <c r="AB18">
        <v>12.122759999999998</v>
      </c>
      <c r="AC18">
        <v>8.9169460386367216</v>
      </c>
      <c r="AD18">
        <v>11.22681</v>
      </c>
      <c r="AE18">
        <v>15.166195200000002</v>
      </c>
      <c r="AF18">
        <v>11.192499999999997</v>
      </c>
      <c r="AG18">
        <v>12.123508799999998</v>
      </c>
      <c r="AH18">
        <v>46.922209999999993</v>
      </c>
      <c r="AI18">
        <v>1.0936800000000002</v>
      </c>
      <c r="AJ18">
        <v>0</v>
      </c>
      <c r="AK18">
        <v>15.610929999999996</v>
      </c>
      <c r="AL18">
        <v>0</v>
      </c>
      <c r="AM18">
        <v>4.8491039999999996</v>
      </c>
      <c r="AN18">
        <v>0.95650000000000002</v>
      </c>
      <c r="AO18">
        <v>8.1179280000000009</v>
      </c>
      <c r="AP18">
        <v>3.6158444406073342</v>
      </c>
      <c r="AQ18">
        <v>20.412480000000006</v>
      </c>
      <c r="AR18">
        <v>15.918900000000002</v>
      </c>
      <c r="AS18">
        <v>9.6984500000000011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675.30069266740679</v>
      </c>
      <c r="DN18">
        <v>23.407224074236623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5.0904869150010974</v>
      </c>
      <c r="L19">
        <v>229.99885915765068</v>
      </c>
      <c r="M19">
        <v>28.225409640467277</v>
      </c>
      <c r="N19">
        <v>36.246660388927829</v>
      </c>
      <c r="O19">
        <v>0</v>
      </c>
      <c r="P19">
        <v>42.739666542888969</v>
      </c>
      <c r="Q19">
        <v>3.1562185566119272</v>
      </c>
      <c r="R19">
        <v>13.007371423474847</v>
      </c>
      <c r="S19">
        <v>4.1358808571428574</v>
      </c>
      <c r="T19">
        <v>0</v>
      </c>
      <c r="U19">
        <v>62.608775764753304</v>
      </c>
      <c r="V19">
        <v>4.367580790960452</v>
      </c>
      <c r="W19">
        <v>9.2604531250000015</v>
      </c>
      <c r="X19">
        <v>45.260566783831287</v>
      </c>
      <c r="Y19">
        <v>0</v>
      </c>
      <c r="Z19">
        <v>2.0108250000000005</v>
      </c>
      <c r="AA19">
        <v>13.086306758245618</v>
      </c>
      <c r="AB19">
        <v>12.122759999999998</v>
      </c>
      <c r="AC19">
        <v>8.9169460386367216</v>
      </c>
      <c r="AD19">
        <v>11.22681</v>
      </c>
      <c r="AE19">
        <v>15.166195200000002</v>
      </c>
      <c r="AF19">
        <v>11.192499999999997</v>
      </c>
      <c r="AG19">
        <v>12.123508799999998</v>
      </c>
      <c r="AH19">
        <v>46.922209999999993</v>
      </c>
      <c r="AI19">
        <v>4.8825000000000003</v>
      </c>
      <c r="AJ19">
        <v>0</v>
      </c>
      <c r="AK19">
        <v>15.610929999999996</v>
      </c>
      <c r="AL19">
        <v>0</v>
      </c>
      <c r="AM19">
        <v>4.8491039999999996</v>
      </c>
      <c r="AN19">
        <v>0.95650000000000002</v>
      </c>
      <c r="AO19">
        <v>8.1179280000000009</v>
      </c>
      <c r="AP19">
        <v>3.6158444406073342</v>
      </c>
      <c r="AQ19">
        <v>20.412480000000006</v>
      </c>
      <c r="AR19">
        <v>14.394750000000002</v>
      </c>
      <c r="AS19">
        <v>9.6984500000000011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675.97391911645821</v>
      </c>
      <c r="DN19">
        <v>23.430559067741889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5.090398755848434</v>
      </c>
      <c r="L20">
        <v>229.99885915765068</v>
      </c>
      <c r="M20">
        <v>28.225409640467277</v>
      </c>
      <c r="N20">
        <v>36.246660388927829</v>
      </c>
      <c r="O20">
        <v>0</v>
      </c>
      <c r="P20">
        <v>42.739666542888969</v>
      </c>
      <c r="Q20">
        <v>3.1562185566119272</v>
      </c>
      <c r="R20">
        <v>13.007371423474847</v>
      </c>
      <c r="S20">
        <v>4.1358808571428574</v>
      </c>
      <c r="T20">
        <v>0</v>
      </c>
      <c r="U20">
        <v>62.608775764753304</v>
      </c>
      <c r="V20">
        <v>4.367580790960452</v>
      </c>
      <c r="W20">
        <v>9.2604531250000015</v>
      </c>
      <c r="X20">
        <v>45.260566783831287</v>
      </c>
      <c r="Y20">
        <v>0</v>
      </c>
      <c r="Z20">
        <v>2.0108250000000005</v>
      </c>
      <c r="AA20">
        <v>13.086306758245618</v>
      </c>
      <c r="AB20">
        <v>12.122759999999998</v>
      </c>
      <c r="AC20">
        <v>8.9169460386367216</v>
      </c>
      <c r="AD20">
        <v>11.22681</v>
      </c>
      <c r="AE20">
        <v>15.166195200000002</v>
      </c>
      <c r="AF20">
        <v>11.192499999999997</v>
      </c>
      <c r="AG20">
        <v>12.123508799999998</v>
      </c>
      <c r="AH20">
        <v>46.922209999999993</v>
      </c>
      <c r="AI20">
        <v>4.8825000000000003</v>
      </c>
      <c r="AJ20">
        <v>0</v>
      </c>
      <c r="AK20">
        <v>15.610929999999996</v>
      </c>
      <c r="AL20">
        <v>0</v>
      </c>
      <c r="AM20">
        <v>4.8491039999999996</v>
      </c>
      <c r="AN20">
        <v>0.95650000000000002</v>
      </c>
      <c r="AO20">
        <v>8.1179280000000009</v>
      </c>
      <c r="AP20">
        <v>3.6158444406073342</v>
      </c>
      <c r="AQ20">
        <v>20.412480000000006</v>
      </c>
      <c r="AR20">
        <v>14.394750000000002</v>
      </c>
      <c r="AS20">
        <v>9.6984500000000011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675.97383389642675</v>
      </c>
      <c r="DN20">
        <v>23.430556128620623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5.0904869150010974</v>
      </c>
      <c r="L21">
        <v>229.99885915765068</v>
      </c>
      <c r="M21">
        <v>28.225409640467277</v>
      </c>
      <c r="N21">
        <v>36.246660388927829</v>
      </c>
      <c r="O21">
        <v>0</v>
      </c>
      <c r="P21">
        <v>42.739666542888969</v>
      </c>
      <c r="Q21">
        <v>3.6481448026086949</v>
      </c>
      <c r="R21">
        <v>13.460941772772884</v>
      </c>
      <c r="S21">
        <v>4.3545064843180166</v>
      </c>
      <c r="T21">
        <v>0</v>
      </c>
      <c r="U21">
        <v>62.608775764753304</v>
      </c>
      <c r="V21">
        <v>4.3663645569620249</v>
      </c>
      <c r="W21">
        <v>9.0035480125055809</v>
      </c>
      <c r="X21">
        <v>45.48523921957252</v>
      </c>
      <c r="Y21">
        <v>0</v>
      </c>
      <c r="Z21">
        <v>2.0108250000000005</v>
      </c>
      <c r="AA21">
        <v>13.086306758245618</v>
      </c>
      <c r="AB21">
        <v>12.122759999999998</v>
      </c>
      <c r="AC21">
        <v>8.9169460386367216</v>
      </c>
      <c r="AD21">
        <v>11.22681</v>
      </c>
      <c r="AE21">
        <v>15.166195200000002</v>
      </c>
      <c r="AF21">
        <v>11.192499999999997</v>
      </c>
      <c r="AG21">
        <v>12.123508799999998</v>
      </c>
      <c r="AH21">
        <v>46.922209999999993</v>
      </c>
      <c r="AI21">
        <v>0.97650000000000015</v>
      </c>
      <c r="AJ21">
        <v>0</v>
      </c>
      <c r="AK21">
        <v>15.610929999999996</v>
      </c>
      <c r="AL21">
        <v>0</v>
      </c>
      <c r="AM21">
        <v>4.8491039999999996</v>
      </c>
      <c r="AN21">
        <v>0.95650000000000002</v>
      </c>
      <c r="AO21">
        <v>8.1179280000000009</v>
      </c>
      <c r="AP21">
        <v>3.6158444406073342</v>
      </c>
      <c r="AQ21">
        <v>20.412480000000006</v>
      </c>
      <c r="AR21">
        <v>14.394750000000002</v>
      </c>
      <c r="AS21">
        <v>9.6984500000000011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673.29156543772933</v>
      </c>
      <c r="DN21">
        <v>23.337586058189146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5.090398755848434</v>
      </c>
      <c r="L22">
        <v>229.99885915765068</v>
      </c>
      <c r="M22">
        <v>28.225409640467277</v>
      </c>
      <c r="N22">
        <v>36.246660388927829</v>
      </c>
      <c r="O22">
        <v>0</v>
      </c>
      <c r="P22">
        <v>42.739666542888969</v>
      </c>
      <c r="Q22">
        <v>3.6481448026086949</v>
      </c>
      <c r="R22">
        <v>6.7943472414759469</v>
      </c>
      <c r="S22">
        <v>4.3545064843180166</v>
      </c>
      <c r="T22">
        <v>0</v>
      </c>
      <c r="U22">
        <v>62.608775764753304</v>
      </c>
      <c r="V22">
        <v>4.3663645569620249</v>
      </c>
      <c r="W22">
        <v>9.0035480125055809</v>
      </c>
      <c r="X22">
        <v>45.257873129161112</v>
      </c>
      <c r="Y22">
        <v>0</v>
      </c>
      <c r="Z22">
        <v>2.0108250000000005</v>
      </c>
      <c r="AA22">
        <v>13.086306758245618</v>
      </c>
      <c r="AB22">
        <v>12.122759999999998</v>
      </c>
      <c r="AC22">
        <v>8.9169460386367216</v>
      </c>
      <c r="AD22">
        <v>11.22681</v>
      </c>
      <c r="AE22">
        <v>15.166195200000002</v>
      </c>
      <c r="AF22">
        <v>11.192499999999997</v>
      </c>
      <c r="AG22">
        <v>12.123508799999998</v>
      </c>
      <c r="AH22">
        <v>46.922209999999993</v>
      </c>
      <c r="AI22">
        <v>0.97650000000000015</v>
      </c>
      <c r="AJ22">
        <v>0</v>
      </c>
      <c r="AK22">
        <v>15.610929999999996</v>
      </c>
      <c r="AL22">
        <v>0</v>
      </c>
      <c r="AM22">
        <v>4.8491039999999996</v>
      </c>
      <c r="AN22">
        <v>0.95650000000000002</v>
      </c>
      <c r="AO22">
        <v>8.1179280000000009</v>
      </c>
      <c r="AP22">
        <v>3.6158444406073342</v>
      </c>
      <c r="AQ22">
        <v>20.412480000000006</v>
      </c>
      <c r="AR22">
        <v>14.394750000000002</v>
      </c>
      <c r="AS22">
        <v>9.6984500000000011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666.62846757325235</v>
      </c>
      <c r="DN22">
        <v>23.106635141804972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5.0906210735027733</v>
      </c>
      <c r="L23">
        <v>229.99885915765068</v>
      </c>
      <c r="M23">
        <v>28.225409640467277</v>
      </c>
      <c r="N23">
        <v>36.246660388927829</v>
      </c>
      <c r="O23">
        <v>0</v>
      </c>
      <c r="P23">
        <v>42.739666542888969</v>
      </c>
      <c r="Q23">
        <v>3.6538569565217389</v>
      </c>
      <c r="R23">
        <v>6.8398327045454534</v>
      </c>
      <c r="S23">
        <v>4.3656486196363629</v>
      </c>
      <c r="T23">
        <v>0</v>
      </c>
      <c r="U23">
        <v>63.486894533681976</v>
      </c>
      <c r="V23">
        <v>4.3663645569620249</v>
      </c>
      <c r="W23">
        <v>8.879361143367575</v>
      </c>
      <c r="X23">
        <v>45.257873129161112</v>
      </c>
      <c r="Y23">
        <v>0</v>
      </c>
      <c r="Z23">
        <v>2.0108250000000005</v>
      </c>
      <c r="AA23">
        <v>13.086306758245618</v>
      </c>
      <c r="AB23">
        <v>12.122759999999998</v>
      </c>
      <c r="AC23">
        <v>8.9169460386367216</v>
      </c>
      <c r="AD23">
        <v>11.22681</v>
      </c>
      <c r="AE23">
        <v>15.166195200000002</v>
      </c>
      <c r="AF23">
        <v>11.192499999999997</v>
      </c>
      <c r="AG23">
        <v>12.123508799999998</v>
      </c>
      <c r="AH23">
        <v>46.922209999999993</v>
      </c>
      <c r="AI23">
        <v>3.1248</v>
      </c>
      <c r="AJ23">
        <v>0</v>
      </c>
      <c r="AK23">
        <v>15.610929999999996</v>
      </c>
      <c r="AL23">
        <v>0</v>
      </c>
      <c r="AM23">
        <v>4.8491039999999996</v>
      </c>
      <c r="AN23">
        <v>0.95650000000000002</v>
      </c>
      <c r="AO23">
        <v>8.1179280000000009</v>
      </c>
      <c r="AP23">
        <v>3.6158444406073342</v>
      </c>
      <c r="AQ23">
        <v>20.412480000000006</v>
      </c>
      <c r="AR23">
        <v>14.394750000000002</v>
      </c>
      <c r="AS23">
        <v>9.6159099999999995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669.41416666071393</v>
      </c>
      <c r="DN23">
        <v>23.20319002408953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5.0902642490118586</v>
      </c>
      <c r="L24">
        <v>229.99885915765068</v>
      </c>
      <c r="M24">
        <v>28.225409640467277</v>
      </c>
      <c r="N24">
        <v>36.246660388927829</v>
      </c>
      <c r="O24">
        <v>0</v>
      </c>
      <c r="P24">
        <v>42.739666542888969</v>
      </c>
      <c r="Q24">
        <v>3.6538569565217389</v>
      </c>
      <c r="R24">
        <v>6.8398327045454534</v>
      </c>
      <c r="S24">
        <v>4.3656486196363629</v>
      </c>
      <c r="T24">
        <v>0</v>
      </c>
      <c r="U24">
        <v>63.62220357941834</v>
      </c>
      <c r="V24">
        <v>0</v>
      </c>
      <c r="W24">
        <v>3.6425635687548468</v>
      </c>
      <c r="X24">
        <v>45.257873129161112</v>
      </c>
      <c r="Y24">
        <v>0</v>
      </c>
      <c r="Z24">
        <v>2.0108250000000005</v>
      </c>
      <c r="AA24">
        <v>13.086306758245618</v>
      </c>
      <c r="AB24">
        <v>12.122759999999998</v>
      </c>
      <c r="AC24">
        <v>8.9169460386367216</v>
      </c>
      <c r="AD24">
        <v>11.22681</v>
      </c>
      <c r="AE24">
        <v>15.166195200000002</v>
      </c>
      <c r="AF24">
        <v>11.192499999999997</v>
      </c>
      <c r="AG24">
        <v>12.123508799999998</v>
      </c>
      <c r="AH24">
        <v>46.922209999999993</v>
      </c>
      <c r="AI24">
        <v>14.8428</v>
      </c>
      <c r="AJ24">
        <v>0</v>
      </c>
      <c r="AK24">
        <v>15.610929999999996</v>
      </c>
      <c r="AL24">
        <v>0</v>
      </c>
      <c r="AM24">
        <v>4.8491039999999996</v>
      </c>
      <c r="AN24">
        <v>0.95650000000000002</v>
      </c>
      <c r="AO24">
        <v>8.1179280000000009</v>
      </c>
      <c r="AP24">
        <v>3.6158444406073342</v>
      </c>
      <c r="AQ24">
        <v>20.412480000000006</v>
      </c>
      <c r="AR24">
        <v>14.394750000000002</v>
      </c>
      <c r="AS24">
        <v>9.6159099999999995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671.58858869781727</v>
      </c>
      <c r="DN24">
        <v>23.278558076656743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5.0905288583662713</v>
      </c>
      <c r="L25">
        <v>229.99885915765068</v>
      </c>
      <c r="M25">
        <v>28.225409640467277</v>
      </c>
      <c r="N25">
        <v>36.246660388927829</v>
      </c>
      <c r="O25">
        <v>0</v>
      </c>
      <c r="P25">
        <v>42.739666542888969</v>
      </c>
      <c r="Q25">
        <v>3.6532700556521736</v>
      </c>
      <c r="R25">
        <v>3.6008590487951952</v>
      </c>
      <c r="S25">
        <v>4.3056878051660519</v>
      </c>
      <c r="T25">
        <v>0</v>
      </c>
      <c r="U25">
        <v>63.62220357941834</v>
      </c>
      <c r="V25">
        <v>0</v>
      </c>
      <c r="W25">
        <v>0</v>
      </c>
      <c r="X25">
        <v>30.000412694430509</v>
      </c>
      <c r="Y25">
        <v>0</v>
      </c>
      <c r="Z25">
        <v>2.0108250000000005</v>
      </c>
      <c r="AA25">
        <v>13.086306758245618</v>
      </c>
      <c r="AB25">
        <v>12.122759999999998</v>
      </c>
      <c r="AC25">
        <v>8.9169460386367216</v>
      </c>
      <c r="AD25">
        <v>11.22681</v>
      </c>
      <c r="AE25">
        <v>15.166195200000002</v>
      </c>
      <c r="AF25">
        <v>11.192499999999997</v>
      </c>
      <c r="AG25">
        <v>12.123508799999998</v>
      </c>
      <c r="AH25">
        <v>46.922209999999993</v>
      </c>
      <c r="AI25">
        <v>14.8428</v>
      </c>
      <c r="AJ25">
        <v>0</v>
      </c>
      <c r="AK25">
        <v>15.610929999999996</v>
      </c>
      <c r="AL25">
        <v>0</v>
      </c>
      <c r="AM25">
        <v>4.8491039999999996</v>
      </c>
      <c r="AN25">
        <v>0.99475999999999998</v>
      </c>
      <c r="AO25">
        <v>8.1179280000000009</v>
      </c>
      <c r="AP25">
        <v>3.6158444406073342</v>
      </c>
      <c r="AQ25">
        <v>20.412480000000006</v>
      </c>
      <c r="AR25">
        <v>14.394750000000002</v>
      </c>
      <c r="AS25">
        <v>9.6159099999999995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650.16996279709122</v>
      </c>
      <c r="DN25">
        <v>22.536163212161703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5.0906069291753591</v>
      </c>
      <c r="L26">
        <v>229.99885915765068</v>
      </c>
      <c r="M26">
        <v>28.225409640467277</v>
      </c>
      <c r="N26">
        <v>36.246660388927829</v>
      </c>
      <c r="O26">
        <v>0</v>
      </c>
      <c r="P26">
        <v>42.739666542888969</v>
      </c>
      <c r="Q26">
        <v>3.6532700556521736</v>
      </c>
      <c r="R26">
        <v>3.6008590487951952</v>
      </c>
      <c r="S26">
        <v>4.3056878051660519</v>
      </c>
      <c r="T26">
        <v>0</v>
      </c>
      <c r="U26">
        <v>63.62220357941834</v>
      </c>
      <c r="V26">
        <v>0</v>
      </c>
      <c r="W26">
        <v>0</v>
      </c>
      <c r="X26">
        <v>30.000412694430509</v>
      </c>
      <c r="Y26">
        <v>0</v>
      </c>
      <c r="Z26">
        <v>2.0108250000000005</v>
      </c>
      <c r="AA26">
        <v>13.086306758245618</v>
      </c>
      <c r="AB26">
        <v>12.122759999999998</v>
      </c>
      <c r="AC26">
        <v>8.9169460386367216</v>
      </c>
      <c r="AD26">
        <v>11.22681</v>
      </c>
      <c r="AE26">
        <v>15.166195200000002</v>
      </c>
      <c r="AF26">
        <v>11.192499999999997</v>
      </c>
      <c r="AG26">
        <v>12.123508799999998</v>
      </c>
      <c r="AH26">
        <v>46.922209999999993</v>
      </c>
      <c r="AI26">
        <v>14.8428</v>
      </c>
      <c r="AJ26">
        <v>0</v>
      </c>
      <c r="AK26">
        <v>15.610929999999996</v>
      </c>
      <c r="AL26">
        <v>0</v>
      </c>
      <c r="AM26">
        <v>4.8491039999999996</v>
      </c>
      <c r="AN26">
        <v>0.99475999999999998</v>
      </c>
      <c r="AO26">
        <v>8.1179280000000009</v>
      </c>
      <c r="AP26">
        <v>3.6158444406073342</v>
      </c>
      <c r="AQ26">
        <v>20.412480000000006</v>
      </c>
      <c r="AR26">
        <v>14.394750000000002</v>
      </c>
      <c r="AS26">
        <v>9.6159099999999995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650.17003826872167</v>
      </c>
      <c r="DN26">
        <v>22.536165811340432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5.0905288583662713</v>
      </c>
      <c r="L27">
        <v>229.99885915765068</v>
      </c>
      <c r="M27">
        <v>28.225409640467277</v>
      </c>
      <c r="N27">
        <v>36.246660388927829</v>
      </c>
      <c r="O27">
        <v>0</v>
      </c>
      <c r="P27">
        <v>42.739666542888969</v>
      </c>
      <c r="Q27">
        <v>3.6532700556521736</v>
      </c>
      <c r="R27">
        <v>4.6337270840258542</v>
      </c>
      <c r="S27">
        <v>4.3056878051660519</v>
      </c>
      <c r="T27">
        <v>0</v>
      </c>
      <c r="U27">
        <v>63.62220357941834</v>
      </c>
      <c r="V27">
        <v>0</v>
      </c>
      <c r="W27">
        <v>0</v>
      </c>
      <c r="X27">
        <v>20.000671516276416</v>
      </c>
      <c r="Y27">
        <v>0</v>
      </c>
      <c r="Z27">
        <v>2.0108250000000005</v>
      </c>
      <c r="AA27">
        <v>13.086306758245618</v>
      </c>
      <c r="AB27">
        <v>12.122759999999998</v>
      </c>
      <c r="AC27">
        <v>8.9169460386367216</v>
      </c>
      <c r="AD27">
        <v>11.22681</v>
      </c>
      <c r="AE27">
        <v>15.166195200000002</v>
      </c>
      <c r="AF27">
        <v>11.192499999999997</v>
      </c>
      <c r="AG27">
        <v>12.123508799999998</v>
      </c>
      <c r="AH27">
        <v>46.922209999999993</v>
      </c>
      <c r="AI27">
        <v>14.8428</v>
      </c>
      <c r="AJ27">
        <v>0</v>
      </c>
      <c r="AK27">
        <v>15.610929999999996</v>
      </c>
      <c r="AL27">
        <v>0</v>
      </c>
      <c r="AM27">
        <v>4.8491039999999996</v>
      </c>
      <c r="AN27">
        <v>0.99475999999999998</v>
      </c>
      <c r="AO27">
        <v>8.1179280000000009</v>
      </c>
      <c r="AP27">
        <v>3.6158444406073342</v>
      </c>
      <c r="AQ27">
        <v>20.412480000000006</v>
      </c>
      <c r="AR27">
        <v>14.394750000000002</v>
      </c>
      <c r="AS27">
        <v>9.6984500000000011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641.58325467656562</v>
      </c>
      <c r="DN27">
        <v>22.238538189763936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5.0906069291753591</v>
      </c>
      <c r="L28">
        <v>229.99885915765068</v>
      </c>
      <c r="M28">
        <v>28.225409640467277</v>
      </c>
      <c r="N28">
        <v>36.246660388927829</v>
      </c>
      <c r="O28">
        <v>0</v>
      </c>
      <c r="P28">
        <v>42.739666542888969</v>
      </c>
      <c r="Q28">
        <v>3.6532700556521736</v>
      </c>
      <c r="R28">
        <v>4.6337270840258542</v>
      </c>
      <c r="S28">
        <v>4.3056878051660519</v>
      </c>
      <c r="T28">
        <v>0</v>
      </c>
      <c r="U28">
        <v>63.62220357941834</v>
      </c>
      <c r="V28">
        <v>0</v>
      </c>
      <c r="W28">
        <v>0</v>
      </c>
      <c r="X28">
        <v>20.000671516276416</v>
      </c>
      <c r="Y28">
        <v>0</v>
      </c>
      <c r="Z28">
        <v>2.0108250000000005</v>
      </c>
      <c r="AA28">
        <v>13.086306758245618</v>
      </c>
      <c r="AB28">
        <v>12.122759999999998</v>
      </c>
      <c r="AC28">
        <v>8.9169460386367216</v>
      </c>
      <c r="AD28">
        <v>11.22681</v>
      </c>
      <c r="AE28">
        <v>15.166195200000002</v>
      </c>
      <c r="AF28">
        <v>11.192499999999997</v>
      </c>
      <c r="AG28">
        <v>12.123508799999998</v>
      </c>
      <c r="AH28">
        <v>46.922209999999993</v>
      </c>
      <c r="AI28">
        <v>10.155599999999998</v>
      </c>
      <c r="AJ28">
        <v>0</v>
      </c>
      <c r="AK28">
        <v>15.610929999999996</v>
      </c>
      <c r="AL28">
        <v>0</v>
      </c>
      <c r="AM28">
        <v>4.8491039999999996</v>
      </c>
      <c r="AN28">
        <v>0.99475999999999998</v>
      </c>
      <c r="AO28">
        <v>8.1179280000000009</v>
      </c>
      <c r="AP28">
        <v>3.6158444406073342</v>
      </c>
      <c r="AQ28">
        <v>20.412480000000006</v>
      </c>
      <c r="AR28">
        <v>15.918900000000002</v>
      </c>
      <c r="AS28">
        <v>9.6984500000000011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638.52624232319602</v>
      </c>
      <c r="DN28">
        <v>22.132578613942663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5.0905288583662713</v>
      </c>
      <c r="L29">
        <v>229.99885915765068</v>
      </c>
      <c r="M29">
        <v>28.225409640467277</v>
      </c>
      <c r="N29">
        <v>36.246660388927829</v>
      </c>
      <c r="O29">
        <v>0</v>
      </c>
      <c r="P29">
        <v>42.739666542888969</v>
      </c>
      <c r="Q29">
        <v>3.6532700556521736</v>
      </c>
      <c r="R29">
        <v>4.6337270840258542</v>
      </c>
      <c r="S29">
        <v>4.3056878051660519</v>
      </c>
      <c r="T29">
        <v>0</v>
      </c>
      <c r="U29">
        <v>63.62220357941834</v>
      </c>
      <c r="V29">
        <v>0</v>
      </c>
      <c r="W29">
        <v>0</v>
      </c>
      <c r="X29">
        <v>20.000671516276416</v>
      </c>
      <c r="Y29">
        <v>0</v>
      </c>
      <c r="Z29">
        <v>2.0108250000000005</v>
      </c>
      <c r="AA29">
        <v>13.086306758245618</v>
      </c>
      <c r="AB29">
        <v>12.122759999999998</v>
      </c>
      <c r="AC29">
        <v>8.9169460386367216</v>
      </c>
      <c r="AD29">
        <v>11.22681</v>
      </c>
      <c r="AE29">
        <v>15.166195200000002</v>
      </c>
      <c r="AF29">
        <v>11.192499999999997</v>
      </c>
      <c r="AG29">
        <v>12.123508799999998</v>
      </c>
      <c r="AH29">
        <v>46.922209999999993</v>
      </c>
      <c r="AI29">
        <v>10.155599999999998</v>
      </c>
      <c r="AJ29">
        <v>0</v>
      </c>
      <c r="AK29">
        <v>15.610929999999996</v>
      </c>
      <c r="AL29">
        <v>0</v>
      </c>
      <c r="AM29">
        <v>4.8491039999999996</v>
      </c>
      <c r="AN29">
        <v>0.99475999999999998</v>
      </c>
      <c r="AO29">
        <v>8.1179280000000009</v>
      </c>
      <c r="AP29">
        <v>3.6158444406073342</v>
      </c>
      <c r="AQ29">
        <v>20.412480000000006</v>
      </c>
      <c r="AR29">
        <v>15.918900000000002</v>
      </c>
      <c r="AS29">
        <v>9.6984500000000011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638.52616685156556</v>
      </c>
      <c r="DN29">
        <v>22.132576014763934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5.0906069291753591</v>
      </c>
      <c r="L30">
        <v>229.99885915765068</v>
      </c>
      <c r="M30">
        <v>28.225409640467277</v>
      </c>
      <c r="N30">
        <v>36.246660388927829</v>
      </c>
      <c r="O30">
        <v>0</v>
      </c>
      <c r="P30">
        <v>42.739666542888969</v>
      </c>
      <c r="Q30">
        <v>3.6532700556521736</v>
      </c>
      <c r="R30">
        <v>4.6337270840258542</v>
      </c>
      <c r="S30">
        <v>4.3056878051660519</v>
      </c>
      <c r="T30">
        <v>0</v>
      </c>
      <c r="U30">
        <v>63.62220357941834</v>
      </c>
      <c r="V30">
        <v>0</v>
      </c>
      <c r="W30">
        <v>0</v>
      </c>
      <c r="X30">
        <v>20.000671516276416</v>
      </c>
      <c r="Y30">
        <v>0</v>
      </c>
      <c r="Z30">
        <v>2.0108250000000005</v>
      </c>
      <c r="AA30">
        <v>13.086306758245618</v>
      </c>
      <c r="AB30">
        <v>12.122759999999998</v>
      </c>
      <c r="AC30">
        <v>8.9169460386367216</v>
      </c>
      <c r="AD30">
        <v>11.22681</v>
      </c>
      <c r="AE30">
        <v>15.166195200000002</v>
      </c>
      <c r="AF30">
        <v>11.192499999999997</v>
      </c>
      <c r="AG30">
        <v>12.123508799999998</v>
      </c>
      <c r="AH30">
        <v>46.922209999999993</v>
      </c>
      <c r="AI30">
        <v>2.3435999999999999</v>
      </c>
      <c r="AJ30">
        <v>0</v>
      </c>
      <c r="AK30">
        <v>15.610929999999996</v>
      </c>
      <c r="AL30">
        <v>0</v>
      </c>
      <c r="AM30">
        <v>4.8491039999999996</v>
      </c>
      <c r="AN30">
        <v>0.99475999999999998</v>
      </c>
      <c r="AO30">
        <v>8.1179280000000009</v>
      </c>
      <c r="AP30">
        <v>3.6158444406073342</v>
      </c>
      <c r="AQ30">
        <v>20.412480000000006</v>
      </c>
      <c r="AR30">
        <v>14.394750000000002</v>
      </c>
      <c r="AS30">
        <v>9.6984500000000011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629.50285334819591</v>
      </c>
      <c r="DN30">
        <v>21.819817588942662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5.0904466118370477</v>
      </c>
      <c r="L31">
        <v>229.99885915765068</v>
      </c>
      <c r="M31">
        <v>28.225409640467277</v>
      </c>
      <c r="N31">
        <v>36.246660388927829</v>
      </c>
      <c r="O31">
        <v>0</v>
      </c>
      <c r="P31">
        <v>42.739666542888969</v>
      </c>
      <c r="Q31">
        <v>3.6532700556521736</v>
      </c>
      <c r="R31">
        <v>3.8612911962210128</v>
      </c>
      <c r="S31">
        <v>4.3056878051660519</v>
      </c>
      <c r="T31">
        <v>0</v>
      </c>
      <c r="U31">
        <v>63.62220357941834</v>
      </c>
      <c r="V31">
        <v>0</v>
      </c>
      <c r="W31">
        <v>0</v>
      </c>
      <c r="X31">
        <v>20.000671516276416</v>
      </c>
      <c r="Y31">
        <v>0</v>
      </c>
      <c r="Z31">
        <v>2.0108250000000005</v>
      </c>
      <c r="AA31">
        <v>13.086306758245618</v>
      </c>
      <c r="AB31">
        <v>12.122759999999998</v>
      </c>
      <c r="AC31">
        <v>8.9169460386367216</v>
      </c>
      <c r="AD31">
        <v>11.22681</v>
      </c>
      <c r="AE31">
        <v>15.166195200000002</v>
      </c>
      <c r="AF31">
        <v>11.192499999999997</v>
      </c>
      <c r="AG31">
        <v>12.123508799999998</v>
      </c>
      <c r="AH31">
        <v>46.922209999999993</v>
      </c>
      <c r="AI31">
        <v>0.97650000000000015</v>
      </c>
      <c r="AJ31">
        <v>0</v>
      </c>
      <c r="AK31">
        <v>15.610929999999996</v>
      </c>
      <c r="AL31">
        <v>0</v>
      </c>
      <c r="AM31">
        <v>4.8491039999999996</v>
      </c>
      <c r="AN31">
        <v>0.99475999999999998</v>
      </c>
      <c r="AO31">
        <v>8.1179280000000009</v>
      </c>
      <c r="AP31">
        <v>3.6158444406073342</v>
      </c>
      <c r="AQ31">
        <v>20.412480000000006</v>
      </c>
      <c r="AR31">
        <v>14.394750000000002</v>
      </c>
      <c r="AS31">
        <v>9.6984500000000011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627.43483685212243</v>
      </c>
      <c r="DN31">
        <v>21.748137879873099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5.0902040393147381</v>
      </c>
      <c r="L32">
        <v>229.99885915765068</v>
      </c>
      <c r="M32">
        <v>28.225409640467277</v>
      </c>
      <c r="N32">
        <v>36.246660388927829</v>
      </c>
      <c r="O32">
        <v>0</v>
      </c>
      <c r="P32">
        <v>42.739666542888969</v>
      </c>
      <c r="Q32">
        <v>3.6532700556521736</v>
      </c>
      <c r="R32">
        <v>3.8612911962210128</v>
      </c>
      <c r="S32">
        <v>4.3056878051660519</v>
      </c>
      <c r="T32">
        <v>0</v>
      </c>
      <c r="U32">
        <v>63.62220357941834</v>
      </c>
      <c r="V32">
        <v>0</v>
      </c>
      <c r="W32">
        <v>0</v>
      </c>
      <c r="X32">
        <v>20.000671516276416</v>
      </c>
      <c r="Y32">
        <v>0</v>
      </c>
      <c r="Z32">
        <v>2.0108250000000005</v>
      </c>
      <c r="AA32">
        <v>13.086306758245618</v>
      </c>
      <c r="AB32">
        <v>12.122759999999998</v>
      </c>
      <c r="AC32">
        <v>8.9169460386367216</v>
      </c>
      <c r="AD32">
        <v>11.22681</v>
      </c>
      <c r="AE32">
        <v>15.166195200000002</v>
      </c>
      <c r="AF32">
        <v>11.192499999999997</v>
      </c>
      <c r="AG32">
        <v>12.123508799999998</v>
      </c>
      <c r="AH32">
        <v>46.922209999999993</v>
      </c>
      <c r="AI32">
        <v>0.97650000000000015</v>
      </c>
      <c r="AJ32">
        <v>0</v>
      </c>
      <c r="AK32">
        <v>15.610929999999996</v>
      </c>
      <c r="AL32">
        <v>0</v>
      </c>
      <c r="AM32">
        <v>4.8491039999999996</v>
      </c>
      <c r="AN32">
        <v>0.99475999999999998</v>
      </c>
      <c r="AO32">
        <v>8.1179280000000009</v>
      </c>
      <c r="AP32">
        <v>3.6158444406073342</v>
      </c>
      <c r="AQ32">
        <v>20.412480000000006</v>
      </c>
      <c r="AR32">
        <v>14.394750000000002</v>
      </c>
      <c r="AS32">
        <v>9.6984500000000011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627.43460240545414</v>
      </c>
      <c r="DN32">
        <v>21.748129754018876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5.0904466118370477</v>
      </c>
      <c r="L33">
        <v>229.99885915765068</v>
      </c>
      <c r="M33">
        <v>28.225409640467277</v>
      </c>
      <c r="N33">
        <v>36.246660388927829</v>
      </c>
      <c r="O33">
        <v>0</v>
      </c>
      <c r="P33">
        <v>42.739666542888969</v>
      </c>
      <c r="Q33">
        <v>3.6532700556521736</v>
      </c>
      <c r="R33">
        <v>3.8612911962210128</v>
      </c>
      <c r="S33">
        <v>4.3056878051660519</v>
      </c>
      <c r="T33">
        <v>0</v>
      </c>
      <c r="U33">
        <v>63.62220357941834</v>
      </c>
      <c r="V33">
        <v>0</v>
      </c>
      <c r="W33">
        <v>0</v>
      </c>
      <c r="X33">
        <v>20.000671516276416</v>
      </c>
      <c r="Y33">
        <v>0</v>
      </c>
      <c r="Z33">
        <v>2.0108250000000005</v>
      </c>
      <c r="AA33">
        <v>13.086306758245618</v>
      </c>
      <c r="AB33">
        <v>12.122759999999998</v>
      </c>
      <c r="AC33">
        <v>8.9169460386367216</v>
      </c>
      <c r="AD33">
        <v>11.22681</v>
      </c>
      <c r="AE33">
        <v>15.166195200000002</v>
      </c>
      <c r="AF33">
        <v>11.192499999999997</v>
      </c>
      <c r="AG33">
        <v>12.123508799999998</v>
      </c>
      <c r="AH33">
        <v>46.922209999999993</v>
      </c>
      <c r="AI33">
        <v>0.97650000000000015</v>
      </c>
      <c r="AJ33">
        <v>0</v>
      </c>
      <c r="AK33">
        <v>15.610929999999996</v>
      </c>
      <c r="AL33">
        <v>0</v>
      </c>
      <c r="AM33">
        <v>4.8491039999999996</v>
      </c>
      <c r="AN33">
        <v>0.99475999999999998</v>
      </c>
      <c r="AO33">
        <v>8.1179280000000009</v>
      </c>
      <c r="AP33">
        <v>3.6158444406073342</v>
      </c>
      <c r="AQ33">
        <v>20.412480000000006</v>
      </c>
      <c r="AR33">
        <v>14.394750000000002</v>
      </c>
      <c r="AS33">
        <v>9.6984500000000011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627.43483685212243</v>
      </c>
      <c r="DN33">
        <v>21.748137879873099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5.0902040393147381</v>
      </c>
      <c r="L34">
        <v>229.99885915765068</v>
      </c>
      <c r="M34">
        <v>28.225409640467277</v>
      </c>
      <c r="N34">
        <v>36.246660388927829</v>
      </c>
      <c r="O34">
        <v>0</v>
      </c>
      <c r="P34">
        <v>42.739666542888969</v>
      </c>
      <c r="Q34">
        <v>3.6532700556521736</v>
      </c>
      <c r="R34">
        <v>3.8612911962210128</v>
      </c>
      <c r="S34">
        <v>4.3056878051660519</v>
      </c>
      <c r="T34">
        <v>0</v>
      </c>
      <c r="U34">
        <v>63.62220357941834</v>
      </c>
      <c r="V34">
        <v>0</v>
      </c>
      <c r="W34">
        <v>0</v>
      </c>
      <c r="X34">
        <v>20.000671516276416</v>
      </c>
      <c r="Y34">
        <v>0</v>
      </c>
      <c r="Z34">
        <v>2.0108250000000005</v>
      </c>
      <c r="AA34">
        <v>13.086306758245618</v>
      </c>
      <c r="AB34">
        <v>12.122759999999998</v>
      </c>
      <c r="AC34">
        <v>8.9169460386367216</v>
      </c>
      <c r="AD34">
        <v>11.22681</v>
      </c>
      <c r="AE34">
        <v>15.166195200000002</v>
      </c>
      <c r="AF34">
        <v>11.192499999999997</v>
      </c>
      <c r="AG34">
        <v>12.123508799999998</v>
      </c>
      <c r="AH34">
        <v>46.922209999999993</v>
      </c>
      <c r="AI34">
        <v>0.97650000000000015</v>
      </c>
      <c r="AJ34">
        <v>0</v>
      </c>
      <c r="AK34">
        <v>15.610929999999996</v>
      </c>
      <c r="AL34">
        <v>0</v>
      </c>
      <c r="AM34">
        <v>4.8491039999999996</v>
      </c>
      <c r="AN34">
        <v>0.99475999999999998</v>
      </c>
      <c r="AO34">
        <v>8.1179280000000009</v>
      </c>
      <c r="AP34">
        <v>3.6158444406073342</v>
      </c>
      <c r="AQ34">
        <v>20.412480000000006</v>
      </c>
      <c r="AR34">
        <v>14.394750000000002</v>
      </c>
      <c r="AS34">
        <v>9.6984500000000011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627.43460240545414</v>
      </c>
      <c r="DN34">
        <v>21.748129754018876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5.0904466118370477</v>
      </c>
      <c r="L35">
        <v>229.99885915765068</v>
      </c>
      <c r="M35">
        <v>28.225409640467277</v>
      </c>
      <c r="N35">
        <v>36.246660388927829</v>
      </c>
      <c r="O35">
        <v>0</v>
      </c>
      <c r="P35">
        <v>42.739666542888969</v>
      </c>
      <c r="Q35">
        <v>3.6435532264808357</v>
      </c>
      <c r="R35">
        <v>5.6182710115321246</v>
      </c>
      <c r="S35">
        <v>4.3056878051660519</v>
      </c>
      <c r="T35">
        <v>0</v>
      </c>
      <c r="U35">
        <v>63.62220357941834</v>
      </c>
      <c r="V35">
        <v>0</v>
      </c>
      <c r="W35">
        <v>0</v>
      </c>
      <c r="X35">
        <v>20.000671516276416</v>
      </c>
      <c r="Y35">
        <v>0</v>
      </c>
      <c r="Z35">
        <v>2.0108250000000005</v>
      </c>
      <c r="AA35">
        <v>13.086306758245618</v>
      </c>
      <c r="AB35">
        <v>12.122759999999998</v>
      </c>
      <c r="AC35">
        <v>8.9169460386367216</v>
      </c>
      <c r="AD35">
        <v>11.22681</v>
      </c>
      <c r="AE35">
        <v>15.166195200000002</v>
      </c>
      <c r="AF35">
        <v>11.192499999999997</v>
      </c>
      <c r="AG35">
        <v>12.123508799999998</v>
      </c>
      <c r="AH35">
        <v>46.922209999999993</v>
      </c>
      <c r="AI35">
        <v>0.97650000000000015</v>
      </c>
      <c r="AJ35">
        <v>0</v>
      </c>
      <c r="AK35">
        <v>15.610929999999996</v>
      </c>
      <c r="AL35">
        <v>0</v>
      </c>
      <c r="AM35">
        <v>4.8491039999999996</v>
      </c>
      <c r="AN35">
        <v>0.99475999999999998</v>
      </c>
      <c r="AO35">
        <v>8.1179280000000009</v>
      </c>
      <c r="AP35">
        <v>3.6158444406073342</v>
      </c>
      <c r="AQ35">
        <v>20.412480000000006</v>
      </c>
      <c r="AR35">
        <v>14.394750000000002</v>
      </c>
      <c r="AS35">
        <v>9.6984500000000011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629.12356663210755</v>
      </c>
      <c r="DN35">
        <v>21.806671086027727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5.0902040393147381</v>
      </c>
      <c r="L36">
        <v>229.99885915765068</v>
      </c>
      <c r="M36">
        <v>28.225409640467277</v>
      </c>
      <c r="N36">
        <v>36.246660388927829</v>
      </c>
      <c r="O36">
        <v>0</v>
      </c>
      <c r="P36">
        <v>42.739666542888969</v>
      </c>
      <c r="Q36">
        <v>3.6435532264808357</v>
      </c>
      <c r="R36">
        <v>5.6182710115321246</v>
      </c>
      <c r="S36">
        <v>4.3056878051660519</v>
      </c>
      <c r="T36">
        <v>0</v>
      </c>
      <c r="U36">
        <v>63.62220357941834</v>
      </c>
      <c r="V36">
        <v>0</v>
      </c>
      <c r="W36">
        <v>0</v>
      </c>
      <c r="X36">
        <v>20.000671516276416</v>
      </c>
      <c r="Y36">
        <v>0</v>
      </c>
      <c r="Z36">
        <v>2.0108250000000005</v>
      </c>
      <c r="AA36">
        <v>13.086306758245618</v>
      </c>
      <c r="AB36">
        <v>12.122759999999998</v>
      </c>
      <c r="AC36">
        <v>8.9169460386367216</v>
      </c>
      <c r="AD36">
        <v>11.22681</v>
      </c>
      <c r="AE36">
        <v>15.166195200000002</v>
      </c>
      <c r="AF36">
        <v>11.192499999999997</v>
      </c>
      <c r="AG36">
        <v>12.123508799999998</v>
      </c>
      <c r="AH36">
        <v>46.922209999999993</v>
      </c>
      <c r="AI36">
        <v>0.97650000000000015</v>
      </c>
      <c r="AJ36">
        <v>0</v>
      </c>
      <c r="AK36">
        <v>15.610929999999996</v>
      </c>
      <c r="AL36">
        <v>0</v>
      </c>
      <c r="AM36">
        <v>4.8491039999999996</v>
      </c>
      <c r="AN36">
        <v>0.99475999999999998</v>
      </c>
      <c r="AO36">
        <v>8.1179280000000009</v>
      </c>
      <c r="AP36">
        <v>3.6158444406073342</v>
      </c>
      <c r="AQ36">
        <v>20.412480000000006</v>
      </c>
      <c r="AR36">
        <v>14.394750000000002</v>
      </c>
      <c r="AS36">
        <v>9.6984500000000011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629.12333218543927</v>
      </c>
      <c r="DN36">
        <v>21.806662960173504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5.0904466118370477</v>
      </c>
      <c r="L37">
        <v>229.99885915765068</v>
      </c>
      <c r="M37">
        <v>28.225409640467277</v>
      </c>
      <c r="N37">
        <v>36.246660388927829</v>
      </c>
      <c r="O37">
        <v>0</v>
      </c>
      <c r="P37">
        <v>42.739666542888969</v>
      </c>
      <c r="Q37">
        <v>3.6435532264808357</v>
      </c>
      <c r="R37">
        <v>5.6288238025233133</v>
      </c>
      <c r="S37">
        <v>4.3056878051660519</v>
      </c>
      <c r="T37">
        <v>0</v>
      </c>
      <c r="U37">
        <v>63.62220357941834</v>
      </c>
      <c r="V37">
        <v>0</v>
      </c>
      <c r="W37">
        <v>0</v>
      </c>
      <c r="X37">
        <v>20.000671516276416</v>
      </c>
      <c r="Y37">
        <v>0</v>
      </c>
      <c r="Z37">
        <v>2.0108250000000005</v>
      </c>
      <c r="AA37">
        <v>13.086306758245618</v>
      </c>
      <c r="AB37">
        <v>12.122759999999998</v>
      </c>
      <c r="AC37">
        <v>8.9169460386367216</v>
      </c>
      <c r="AD37">
        <v>11.22681</v>
      </c>
      <c r="AE37">
        <v>15.166195200000002</v>
      </c>
      <c r="AF37">
        <v>10.889999999999999</v>
      </c>
      <c r="AG37">
        <v>12.123508799999998</v>
      </c>
      <c r="AH37">
        <v>46.922209999999993</v>
      </c>
      <c r="AI37">
        <v>0.97650000000000015</v>
      </c>
      <c r="AJ37">
        <v>0</v>
      </c>
      <c r="AK37">
        <v>15.610929999999996</v>
      </c>
      <c r="AL37">
        <v>0</v>
      </c>
      <c r="AM37">
        <v>4.8491039999999996</v>
      </c>
      <c r="AN37">
        <v>0.99475999999999998</v>
      </c>
      <c r="AO37">
        <v>8.1179280000000009</v>
      </c>
      <c r="AP37">
        <v>3.6158444406073342</v>
      </c>
      <c r="AQ37">
        <v>20.412480000000006</v>
      </c>
      <c r="AR37">
        <v>14.394750000000002</v>
      </c>
      <c r="AS37">
        <v>9.6984500000000011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628.84139946489279</v>
      </c>
      <c r="DN37">
        <v>21.796891044233597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5.0902040393147381</v>
      </c>
      <c r="L38">
        <v>229.99885915765068</v>
      </c>
      <c r="M38">
        <v>28.225409640467277</v>
      </c>
      <c r="N38">
        <v>36.246660388927829</v>
      </c>
      <c r="O38">
        <v>0</v>
      </c>
      <c r="P38">
        <v>42.739666542888969</v>
      </c>
      <c r="Q38">
        <v>3.6435532264808357</v>
      </c>
      <c r="R38">
        <v>5.6288238025233133</v>
      </c>
      <c r="S38">
        <v>4.3056878051660519</v>
      </c>
      <c r="T38">
        <v>0</v>
      </c>
      <c r="U38">
        <v>63.62220357941834</v>
      </c>
      <c r="V38">
        <v>0</v>
      </c>
      <c r="W38">
        <v>0</v>
      </c>
      <c r="X38">
        <v>20.000671516276416</v>
      </c>
      <c r="Y38">
        <v>0</v>
      </c>
      <c r="Z38">
        <v>2.0108250000000005</v>
      </c>
      <c r="AA38">
        <v>13.086306758245618</v>
      </c>
      <c r="AB38">
        <v>12.122759999999998</v>
      </c>
      <c r="AC38">
        <v>8.9169460386367216</v>
      </c>
      <c r="AD38">
        <v>11.22681</v>
      </c>
      <c r="AE38">
        <v>15.166195200000002</v>
      </c>
      <c r="AF38">
        <v>10.889999999999999</v>
      </c>
      <c r="AG38">
        <v>12.123508799999998</v>
      </c>
      <c r="AH38">
        <v>46.922209999999993</v>
      </c>
      <c r="AI38">
        <v>0.97650000000000015</v>
      </c>
      <c r="AJ38">
        <v>0</v>
      </c>
      <c r="AK38">
        <v>15.610929999999996</v>
      </c>
      <c r="AL38">
        <v>0</v>
      </c>
      <c r="AM38">
        <v>4.8491039999999996</v>
      </c>
      <c r="AN38">
        <v>0.99475999999999998</v>
      </c>
      <c r="AO38">
        <v>8.1179280000000009</v>
      </c>
      <c r="AP38">
        <v>3.6158444406073342</v>
      </c>
      <c r="AQ38">
        <v>20.412480000000006</v>
      </c>
      <c r="AR38">
        <v>14.394750000000002</v>
      </c>
      <c r="AS38">
        <v>9.6984500000000011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628.8411650182245</v>
      </c>
      <c r="DN38">
        <v>21.796882918379374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5.0904090648951357</v>
      </c>
      <c r="L39">
        <v>229.99885915765068</v>
      </c>
      <c r="M39">
        <v>28.225409640467277</v>
      </c>
      <c r="N39">
        <v>36.246660388927829</v>
      </c>
      <c r="O39">
        <v>0</v>
      </c>
      <c r="P39">
        <v>42.739666542888969</v>
      </c>
      <c r="Q39">
        <v>3.6532700556521736</v>
      </c>
      <c r="R39">
        <v>5.6288238025233133</v>
      </c>
      <c r="S39">
        <v>4.3056878051660519</v>
      </c>
      <c r="T39">
        <v>0</v>
      </c>
      <c r="U39">
        <v>63.62220357941834</v>
      </c>
      <c r="V39">
        <v>0</v>
      </c>
      <c r="W39">
        <v>0</v>
      </c>
      <c r="X39">
        <v>20.000671516276416</v>
      </c>
      <c r="Y39">
        <v>0</v>
      </c>
      <c r="Z39">
        <v>2.0108250000000005</v>
      </c>
      <c r="AA39">
        <v>13.086306758245618</v>
      </c>
      <c r="AB39">
        <v>12.122759999999998</v>
      </c>
      <c r="AC39">
        <v>8.9169460386367216</v>
      </c>
      <c r="AD39">
        <v>11.22681</v>
      </c>
      <c r="AE39">
        <v>15.166195200000002</v>
      </c>
      <c r="AF39">
        <v>10.889999999999999</v>
      </c>
      <c r="AG39">
        <v>12.123508799999998</v>
      </c>
      <c r="AH39">
        <v>46.922209999999993</v>
      </c>
      <c r="AI39">
        <v>4.8825000000000003</v>
      </c>
      <c r="AJ39">
        <v>0</v>
      </c>
      <c r="AK39">
        <v>15.610929999999996</v>
      </c>
      <c r="AL39">
        <v>0</v>
      </c>
      <c r="AM39">
        <v>4.8491039999999996</v>
      </c>
      <c r="AN39">
        <v>0.99475999999999998</v>
      </c>
      <c r="AO39">
        <v>8.1179280000000009</v>
      </c>
      <c r="AP39">
        <v>3.6158444406073342</v>
      </c>
      <c r="AQ39">
        <v>20.412480000000006</v>
      </c>
      <c r="AR39">
        <v>14.394750000000002</v>
      </c>
      <c r="AS39">
        <v>9.6984500000000011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632.6259035968103</v>
      </c>
      <c r="DN39">
        <v>21.928066194545607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5.0904090648951357</v>
      </c>
      <c r="L40">
        <v>229.99885915765068</v>
      </c>
      <c r="M40">
        <v>28.225409640467277</v>
      </c>
      <c r="N40">
        <v>36.246660388927829</v>
      </c>
      <c r="O40">
        <v>0</v>
      </c>
      <c r="P40">
        <v>42.739666542888969</v>
      </c>
      <c r="Q40">
        <v>3.6532700556521736</v>
      </c>
      <c r="R40">
        <v>5.6288238025233133</v>
      </c>
      <c r="S40">
        <v>4.3056878051660519</v>
      </c>
      <c r="T40">
        <v>0</v>
      </c>
      <c r="U40">
        <v>63.62220357941834</v>
      </c>
      <c r="V40">
        <v>0</v>
      </c>
      <c r="W40">
        <v>0</v>
      </c>
      <c r="X40">
        <v>20.000671516276416</v>
      </c>
      <c r="Y40">
        <v>0</v>
      </c>
      <c r="Z40">
        <v>2.0108250000000005</v>
      </c>
      <c r="AA40">
        <v>13.086306758245618</v>
      </c>
      <c r="AB40">
        <v>12.122759999999998</v>
      </c>
      <c r="AC40">
        <v>8.9169460386367216</v>
      </c>
      <c r="AD40">
        <v>11.22681</v>
      </c>
      <c r="AE40">
        <v>15.166195200000002</v>
      </c>
      <c r="AF40">
        <v>10.889999999999999</v>
      </c>
      <c r="AG40">
        <v>12.123508799999998</v>
      </c>
      <c r="AH40">
        <v>46.922209999999993</v>
      </c>
      <c r="AI40">
        <v>4.8825000000000003</v>
      </c>
      <c r="AJ40">
        <v>0</v>
      </c>
      <c r="AK40">
        <v>15.610929999999996</v>
      </c>
      <c r="AL40">
        <v>0</v>
      </c>
      <c r="AM40">
        <v>4.8491039999999996</v>
      </c>
      <c r="AN40">
        <v>0.99475999999999998</v>
      </c>
      <c r="AO40">
        <v>8.1179280000000009</v>
      </c>
      <c r="AP40">
        <v>3.6158444406073342</v>
      </c>
      <c r="AQ40">
        <v>20.412480000000006</v>
      </c>
      <c r="AR40">
        <v>14.394750000000002</v>
      </c>
      <c r="AS40">
        <v>9.6984500000000011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632.6259035968103</v>
      </c>
      <c r="DN40">
        <v>21.928066194545607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5.0902054981331002</v>
      </c>
      <c r="L41">
        <v>229.99885915765068</v>
      </c>
      <c r="M41">
        <v>28.225409640467277</v>
      </c>
      <c r="N41">
        <v>36.246660388927829</v>
      </c>
      <c r="O41">
        <v>0</v>
      </c>
      <c r="P41">
        <v>42.739666542888969</v>
      </c>
      <c r="Q41">
        <v>3.6532700556521736</v>
      </c>
      <c r="R41">
        <v>13.460941557784912</v>
      </c>
      <c r="S41">
        <v>4.3056878051660519</v>
      </c>
      <c r="T41">
        <v>0</v>
      </c>
      <c r="U41">
        <v>63.62220357941834</v>
      </c>
      <c r="V41">
        <v>4.3663645569620249</v>
      </c>
      <c r="W41">
        <v>10.096985439330544</v>
      </c>
      <c r="X41">
        <v>45.259368053350272</v>
      </c>
      <c r="Y41">
        <v>0</v>
      </c>
      <c r="Z41">
        <v>2.0108250000000005</v>
      </c>
      <c r="AA41">
        <v>13.086306758245618</v>
      </c>
      <c r="AB41">
        <v>12.122759999999998</v>
      </c>
      <c r="AC41">
        <v>8.9169460386367216</v>
      </c>
      <c r="AD41">
        <v>11.22681</v>
      </c>
      <c r="AE41">
        <v>15.166195200000002</v>
      </c>
      <c r="AF41">
        <v>10.889999999999999</v>
      </c>
      <c r="AG41">
        <v>12.123508799999998</v>
      </c>
      <c r="AH41">
        <v>46.922209999999993</v>
      </c>
      <c r="AI41">
        <v>4.8825000000000003</v>
      </c>
      <c r="AJ41">
        <v>0</v>
      </c>
      <c r="AK41">
        <v>15.610929999999996</v>
      </c>
      <c r="AL41">
        <v>0</v>
      </c>
      <c r="AM41">
        <v>4.8491039999999996</v>
      </c>
      <c r="AN41">
        <v>0.99475999999999998</v>
      </c>
      <c r="AO41">
        <v>7.6669320000000001</v>
      </c>
      <c r="AP41">
        <v>3.6158444406073342</v>
      </c>
      <c r="AQ41">
        <v>20.412480000000006</v>
      </c>
      <c r="AR41">
        <v>14.394750000000002</v>
      </c>
      <c r="AS41">
        <v>9.6984500000000011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678.15091910498086</v>
      </c>
      <c r="DN41">
        <v>23.506015408240984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9.405402068099967</v>
      </c>
      <c r="L42">
        <v>229.99885915765068</v>
      </c>
      <c r="M42">
        <v>28.225409640467277</v>
      </c>
      <c r="N42">
        <v>36.246660388927829</v>
      </c>
      <c r="O42">
        <v>0</v>
      </c>
      <c r="P42">
        <v>42.739666542888969</v>
      </c>
      <c r="Q42">
        <v>3.6532700556521736</v>
      </c>
      <c r="R42">
        <v>13.460941557784912</v>
      </c>
      <c r="S42">
        <v>4.3056878051660519</v>
      </c>
      <c r="T42">
        <v>0</v>
      </c>
      <c r="U42">
        <v>63.62220357941834</v>
      </c>
      <c r="V42">
        <v>4.3663645569620249</v>
      </c>
      <c r="W42">
        <v>10.096985439330544</v>
      </c>
      <c r="X42">
        <v>45.259368053350272</v>
      </c>
      <c r="Y42">
        <v>0</v>
      </c>
      <c r="Z42">
        <v>2.0108250000000005</v>
      </c>
      <c r="AA42">
        <v>13.086306758245618</v>
      </c>
      <c r="AB42">
        <v>12.122759999999998</v>
      </c>
      <c r="AC42">
        <v>8.9169460386367216</v>
      </c>
      <c r="AD42">
        <v>11.22681</v>
      </c>
      <c r="AE42">
        <v>15.166195200000002</v>
      </c>
      <c r="AF42">
        <v>10.889999999999999</v>
      </c>
      <c r="AG42">
        <v>12.123508799999998</v>
      </c>
      <c r="AH42">
        <v>46.922209999999993</v>
      </c>
      <c r="AI42">
        <v>4.8825000000000003</v>
      </c>
      <c r="AJ42">
        <v>0</v>
      </c>
      <c r="AK42">
        <v>15.610929999999996</v>
      </c>
      <c r="AL42">
        <v>0</v>
      </c>
      <c r="AM42">
        <v>4.8491039999999996</v>
      </c>
      <c r="AN42">
        <v>0.99475999999999998</v>
      </c>
      <c r="AO42">
        <v>7.6669320000000001</v>
      </c>
      <c r="AP42">
        <v>3.6158444406073342</v>
      </c>
      <c r="AQ42">
        <v>20.412480000000006</v>
      </c>
      <c r="AR42">
        <v>14.394750000000002</v>
      </c>
      <c r="AS42">
        <v>9.6984500000000011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682.32155660059834</v>
      </c>
      <c r="DN42">
        <v>23.650574482590123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9.405402068099967</v>
      </c>
      <c r="L43">
        <v>259.99909046655466</v>
      </c>
      <c r="M43">
        <v>28.225409640467277</v>
      </c>
      <c r="N43">
        <v>36.246660388927829</v>
      </c>
      <c r="O43">
        <v>0</v>
      </c>
      <c r="P43">
        <v>42.739666542888969</v>
      </c>
      <c r="Q43">
        <v>6.3398757426597578</v>
      </c>
      <c r="R43">
        <v>13.460941557784912</v>
      </c>
      <c r="S43">
        <v>8.3161128661417312</v>
      </c>
      <c r="T43">
        <v>0</v>
      </c>
      <c r="U43">
        <v>63.62220357941834</v>
      </c>
      <c r="V43">
        <v>4.3663645569620249</v>
      </c>
      <c r="W43">
        <v>10.096985439330544</v>
      </c>
      <c r="X43">
        <v>45.259368053350272</v>
      </c>
      <c r="Y43">
        <v>0</v>
      </c>
      <c r="Z43">
        <v>2.0108250000000005</v>
      </c>
      <c r="AA43">
        <v>13.086306758245618</v>
      </c>
      <c r="AB43">
        <v>12.122759999999998</v>
      </c>
      <c r="AC43">
        <v>8.9169460386367216</v>
      </c>
      <c r="AD43">
        <v>11.22681</v>
      </c>
      <c r="AE43">
        <v>15.166195200000002</v>
      </c>
      <c r="AF43">
        <v>10.889999999999999</v>
      </c>
      <c r="AG43">
        <v>12.123508799999998</v>
      </c>
      <c r="AH43">
        <v>46.922209999999993</v>
      </c>
      <c r="AI43">
        <v>4.8825000000000003</v>
      </c>
      <c r="AJ43">
        <v>0</v>
      </c>
      <c r="AK43">
        <v>15.610929999999996</v>
      </c>
      <c r="AL43">
        <v>0</v>
      </c>
      <c r="AM43">
        <v>4.8491039999999996</v>
      </c>
      <c r="AN43">
        <v>0.99475999999999998</v>
      </c>
      <c r="AO43">
        <v>7.6669320000000001</v>
      </c>
      <c r="AP43">
        <v>3.6158444406073342</v>
      </c>
      <c r="AQ43">
        <v>20.412480000000006</v>
      </c>
      <c r="AR43">
        <v>14.394750000000002</v>
      </c>
      <c r="AS43">
        <v>9.9460699999999989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718.02878502561657</v>
      </c>
      <c r="DN43">
        <v>24.888228114459338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9.405402068099967</v>
      </c>
      <c r="L44">
        <v>289.99889759719503</v>
      </c>
      <c r="M44">
        <v>28.225409640467277</v>
      </c>
      <c r="N44">
        <v>36.246660388927829</v>
      </c>
      <c r="O44">
        <v>0</v>
      </c>
      <c r="P44">
        <v>42.739666542888969</v>
      </c>
      <c r="Q44">
        <v>6.3398757426597578</v>
      </c>
      <c r="R44">
        <v>13.460941557784912</v>
      </c>
      <c r="S44">
        <v>8.3161128661417312</v>
      </c>
      <c r="T44">
        <v>0</v>
      </c>
      <c r="U44">
        <v>63.62220357941834</v>
      </c>
      <c r="V44">
        <v>4.3663645569620249</v>
      </c>
      <c r="W44">
        <v>10.096985439330544</v>
      </c>
      <c r="X44">
        <v>45.259368053350272</v>
      </c>
      <c r="Y44">
        <v>0</v>
      </c>
      <c r="Z44">
        <v>2.0108250000000005</v>
      </c>
      <c r="AA44">
        <v>13.086306758245618</v>
      </c>
      <c r="AB44">
        <v>12.122759999999998</v>
      </c>
      <c r="AC44">
        <v>8.9169460386367216</v>
      </c>
      <c r="AD44">
        <v>11.22681</v>
      </c>
      <c r="AE44">
        <v>15.166195200000002</v>
      </c>
      <c r="AF44">
        <v>10.889999999999999</v>
      </c>
      <c r="AG44">
        <v>12.123508799999998</v>
      </c>
      <c r="AH44">
        <v>46.922209999999993</v>
      </c>
      <c r="AI44">
        <v>4.8825000000000003</v>
      </c>
      <c r="AJ44">
        <v>0</v>
      </c>
      <c r="AK44">
        <v>15.610929999999996</v>
      </c>
      <c r="AL44">
        <v>0</v>
      </c>
      <c r="AM44">
        <v>4.8491039999999996</v>
      </c>
      <c r="AN44">
        <v>0.99475999999999998</v>
      </c>
      <c r="AO44">
        <v>7.6669320000000001</v>
      </c>
      <c r="AP44">
        <v>3.6158444406073342</v>
      </c>
      <c r="AQ44">
        <v>20.412480000000006</v>
      </c>
      <c r="AR44">
        <v>14.394750000000002</v>
      </c>
      <c r="AS44">
        <v>9.9460699999999989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747.0235986183917</v>
      </c>
      <c r="DN44">
        <v>25.893221652324648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9.405402068099967</v>
      </c>
      <c r="L45">
        <v>309.9989072169933</v>
      </c>
      <c r="M45">
        <v>28.225409640467277</v>
      </c>
      <c r="N45">
        <v>36.246660388927829</v>
      </c>
      <c r="O45">
        <v>0</v>
      </c>
      <c r="P45">
        <v>42.739666542888969</v>
      </c>
      <c r="Q45">
        <v>6.3420567098445595</v>
      </c>
      <c r="R45">
        <v>13.460941557784912</v>
      </c>
      <c r="S45">
        <v>8.3161128661417312</v>
      </c>
      <c r="T45">
        <v>0</v>
      </c>
      <c r="U45">
        <v>64.04705393247319</v>
      </c>
      <c r="V45">
        <v>4.3663645569620249</v>
      </c>
      <c r="W45">
        <v>10.096985439330544</v>
      </c>
      <c r="X45">
        <v>45.259368053350272</v>
      </c>
      <c r="Y45">
        <v>0</v>
      </c>
      <c r="Z45">
        <v>2.0108250000000005</v>
      </c>
      <c r="AA45">
        <v>13.086306758245618</v>
      </c>
      <c r="AB45">
        <v>12.122759999999998</v>
      </c>
      <c r="AC45">
        <v>8.9169460386367216</v>
      </c>
      <c r="AD45">
        <v>11.22681</v>
      </c>
      <c r="AE45">
        <v>15.166195200000002</v>
      </c>
      <c r="AF45">
        <v>10.889999999999999</v>
      </c>
      <c r="AG45">
        <v>12.123508799999998</v>
      </c>
      <c r="AH45">
        <v>46.922209999999993</v>
      </c>
      <c r="AI45">
        <v>4.8825000000000003</v>
      </c>
      <c r="AJ45">
        <v>0</v>
      </c>
      <c r="AK45">
        <v>15.610929999999996</v>
      </c>
      <c r="AL45">
        <v>0</v>
      </c>
      <c r="AM45">
        <v>4.8491039999999996</v>
      </c>
      <c r="AN45">
        <v>0.99475999999999998</v>
      </c>
      <c r="AO45">
        <v>7.6669320000000001</v>
      </c>
      <c r="AP45">
        <v>3.6158444406073342</v>
      </c>
      <c r="AQ45">
        <v>20.412480000000006</v>
      </c>
      <c r="AR45">
        <v>14.394750000000002</v>
      </c>
      <c r="AS45">
        <v>9.9460699999999989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766.76633372869424</v>
      </c>
      <c r="DN45">
        <v>26.577527482059921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9.405402068099967</v>
      </c>
      <c r="L46">
        <v>329.99891570834723</v>
      </c>
      <c r="M46">
        <v>28.225409640467277</v>
      </c>
      <c r="N46">
        <v>36.246660388927829</v>
      </c>
      <c r="O46">
        <v>0</v>
      </c>
      <c r="P46">
        <v>42.739666542888969</v>
      </c>
      <c r="Q46">
        <v>6.3420567098445595</v>
      </c>
      <c r="R46">
        <v>13.460941557784912</v>
      </c>
      <c r="S46">
        <v>8.3161128661417312</v>
      </c>
      <c r="T46">
        <v>0</v>
      </c>
      <c r="U46">
        <v>64.076755695014086</v>
      </c>
      <c r="V46">
        <v>4.3663645569620249</v>
      </c>
      <c r="W46">
        <v>10.096985439330544</v>
      </c>
      <c r="X46">
        <v>45.259368053350272</v>
      </c>
      <c r="Y46">
        <v>0</v>
      </c>
      <c r="Z46">
        <v>2.0108250000000005</v>
      </c>
      <c r="AA46">
        <v>13.086306758245618</v>
      </c>
      <c r="AB46">
        <v>12.122759999999998</v>
      </c>
      <c r="AC46">
        <v>8.9169460386367216</v>
      </c>
      <c r="AD46">
        <v>11.22681</v>
      </c>
      <c r="AE46">
        <v>15.166195200000002</v>
      </c>
      <c r="AF46">
        <v>10.889999999999999</v>
      </c>
      <c r="AG46">
        <v>12.123508799999998</v>
      </c>
      <c r="AH46">
        <v>46.922209999999993</v>
      </c>
      <c r="AI46">
        <v>4.8825000000000003</v>
      </c>
      <c r="AJ46">
        <v>0</v>
      </c>
      <c r="AK46">
        <v>15.610929999999996</v>
      </c>
      <c r="AL46">
        <v>0</v>
      </c>
      <c r="AM46">
        <v>4.8491039999999996</v>
      </c>
      <c r="AN46">
        <v>0.99475999999999998</v>
      </c>
      <c r="AO46">
        <v>7.6669320000000001</v>
      </c>
      <c r="AP46">
        <v>3.6158444406073342</v>
      </c>
      <c r="AQ46">
        <v>20.412480000000006</v>
      </c>
      <c r="AR46">
        <v>15.918900000000002</v>
      </c>
      <c r="AS46">
        <v>9.9460699999999989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787.59813963398642</v>
      </c>
      <c r="DN46">
        <v>27.299581830662589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9.405402068099967</v>
      </c>
      <c r="L47">
        <v>349.99892325881348</v>
      </c>
      <c r="M47">
        <v>28.225409640467277</v>
      </c>
      <c r="N47">
        <v>36.246660388927829</v>
      </c>
      <c r="O47">
        <v>0</v>
      </c>
      <c r="P47">
        <v>42.739666542888969</v>
      </c>
      <c r="Q47">
        <v>6.3420567098445595</v>
      </c>
      <c r="R47">
        <v>13.460941241012151</v>
      </c>
      <c r="S47">
        <v>8.3133727795275583</v>
      </c>
      <c r="T47">
        <v>0</v>
      </c>
      <c r="U47">
        <v>64.076755695014086</v>
      </c>
      <c r="V47">
        <v>4.3663645569620249</v>
      </c>
      <c r="W47">
        <v>10.096985439330544</v>
      </c>
      <c r="X47">
        <v>45.259368053350272</v>
      </c>
      <c r="Y47">
        <v>0</v>
      </c>
      <c r="Z47">
        <v>2.0108250000000005</v>
      </c>
      <c r="AA47">
        <v>13.086306758245618</v>
      </c>
      <c r="AB47">
        <v>12.122759999999998</v>
      </c>
      <c r="AC47">
        <v>8.9169460386367216</v>
      </c>
      <c r="AD47">
        <v>11.22681</v>
      </c>
      <c r="AE47">
        <v>15.166195200000002</v>
      </c>
      <c r="AF47">
        <v>10.889999999999999</v>
      </c>
      <c r="AG47">
        <v>12.123508799999998</v>
      </c>
      <c r="AH47">
        <v>46.922209999999993</v>
      </c>
      <c r="AI47">
        <v>4.8825000000000003</v>
      </c>
      <c r="AJ47">
        <v>0</v>
      </c>
      <c r="AK47">
        <v>15.610929999999996</v>
      </c>
      <c r="AL47">
        <v>0</v>
      </c>
      <c r="AM47">
        <v>4.8491039999999996</v>
      </c>
      <c r="AN47">
        <v>0.99475999999999998</v>
      </c>
      <c r="AO47">
        <v>7.6669320000000001</v>
      </c>
      <c r="AP47">
        <v>3.6158444406073342</v>
      </c>
      <c r="AQ47">
        <v>20.412480000000006</v>
      </c>
      <c r="AR47">
        <v>15.918900000000002</v>
      </c>
      <c r="AS47">
        <v>9.6984500000000011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806.68617392431531</v>
      </c>
      <c r="DN47">
        <v>27.961194687412984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9.405402068099967</v>
      </c>
      <c r="L48">
        <v>359.99908009593662</v>
      </c>
      <c r="M48">
        <v>28.225409640467277</v>
      </c>
      <c r="N48">
        <v>36.246660388927829</v>
      </c>
      <c r="O48">
        <v>0</v>
      </c>
      <c r="P48">
        <v>42.739666542888969</v>
      </c>
      <c r="Q48">
        <v>6.3420567098445595</v>
      </c>
      <c r="R48">
        <v>13.460941241012151</v>
      </c>
      <c r="S48">
        <v>8.3133727795275583</v>
      </c>
      <c r="T48">
        <v>0</v>
      </c>
      <c r="U48">
        <v>64.076755695014086</v>
      </c>
      <c r="V48">
        <v>4.3679032755298657</v>
      </c>
      <c r="W48">
        <v>10.24435411592791</v>
      </c>
      <c r="X48">
        <v>45.259368053350272</v>
      </c>
      <c r="Y48">
        <v>0</v>
      </c>
      <c r="Z48">
        <v>2.0108250000000005</v>
      </c>
      <c r="AA48">
        <v>13.086306758245618</v>
      </c>
      <c r="AB48">
        <v>12.122759999999998</v>
      </c>
      <c r="AC48">
        <v>8.9169460386367216</v>
      </c>
      <c r="AD48">
        <v>11.22681</v>
      </c>
      <c r="AE48">
        <v>15.166195200000002</v>
      </c>
      <c r="AF48">
        <v>10.889999999999999</v>
      </c>
      <c r="AG48">
        <v>12.123508799999998</v>
      </c>
      <c r="AH48">
        <v>46.922209999999993</v>
      </c>
      <c r="AI48">
        <v>4.8825000000000003</v>
      </c>
      <c r="AJ48">
        <v>0</v>
      </c>
      <c r="AK48">
        <v>15.610929999999996</v>
      </c>
      <c r="AL48">
        <v>0</v>
      </c>
      <c r="AM48">
        <v>4.8491039999999996</v>
      </c>
      <c r="AN48">
        <v>0.99475999999999998</v>
      </c>
      <c r="AO48">
        <v>7.6669320000000001</v>
      </c>
      <c r="AP48">
        <v>3.6158444406073342</v>
      </c>
      <c r="AQ48">
        <v>20.412480000000006</v>
      </c>
      <c r="AR48">
        <v>14.394750000000002</v>
      </c>
      <c r="AS48">
        <v>9.6984500000000011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815.02215338110705</v>
      </c>
      <c r="DN48">
        <v>28.250129462909619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9.405402068099967</v>
      </c>
      <c r="L49">
        <v>379.99907865837525</v>
      </c>
      <c r="M49">
        <v>28.225409640467277</v>
      </c>
      <c r="N49">
        <v>36.246660388927829</v>
      </c>
      <c r="O49">
        <v>0</v>
      </c>
      <c r="P49">
        <v>42.739666542888969</v>
      </c>
      <c r="Q49">
        <v>6.3420567098445595</v>
      </c>
      <c r="R49">
        <v>13.460941241012151</v>
      </c>
      <c r="S49">
        <v>8.3133727795275583</v>
      </c>
      <c r="T49">
        <v>0</v>
      </c>
      <c r="U49">
        <v>64.076755695014086</v>
      </c>
      <c r="V49">
        <v>4.3679032755298657</v>
      </c>
      <c r="W49">
        <v>10.24435411592791</v>
      </c>
      <c r="X49">
        <v>45.259368053350272</v>
      </c>
      <c r="Y49">
        <v>0</v>
      </c>
      <c r="Z49">
        <v>2.0108250000000005</v>
      </c>
      <c r="AA49">
        <v>13.086306758245618</v>
      </c>
      <c r="AB49">
        <v>12.122759999999998</v>
      </c>
      <c r="AC49">
        <v>8.9169460386367216</v>
      </c>
      <c r="AD49">
        <v>11.22681</v>
      </c>
      <c r="AE49">
        <v>15.166195200000002</v>
      </c>
      <c r="AF49">
        <v>10.889999999999999</v>
      </c>
      <c r="AG49">
        <v>12.123508799999998</v>
      </c>
      <c r="AH49">
        <v>46.922209999999993</v>
      </c>
      <c r="AI49">
        <v>4.8825000000000003</v>
      </c>
      <c r="AJ49">
        <v>0</v>
      </c>
      <c r="AK49">
        <v>15.610929999999996</v>
      </c>
      <c r="AL49">
        <v>0</v>
      </c>
      <c r="AM49">
        <v>4.8491039999999996</v>
      </c>
      <c r="AN49">
        <v>0.99475999999999998</v>
      </c>
      <c r="AO49">
        <v>7.6669320000000001</v>
      </c>
      <c r="AP49">
        <v>3.6158444406073342</v>
      </c>
      <c r="AQ49">
        <v>20.412480000000006</v>
      </c>
      <c r="AR49">
        <v>14.394750000000002</v>
      </c>
      <c r="AS49">
        <v>9.6984500000000011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834.35215199208301</v>
      </c>
      <c r="DN49">
        <v>28.920129414372227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9.405402068099967</v>
      </c>
      <c r="L50">
        <v>379.99907865837525</v>
      </c>
      <c r="M50">
        <v>28.225409640467277</v>
      </c>
      <c r="N50">
        <v>36.246660388927829</v>
      </c>
      <c r="O50">
        <v>0</v>
      </c>
      <c r="P50">
        <v>42.739666542888969</v>
      </c>
      <c r="Q50">
        <v>6.3420567098445595</v>
      </c>
      <c r="R50">
        <v>13.460941241012151</v>
      </c>
      <c r="S50">
        <v>8.3133727795275583</v>
      </c>
      <c r="T50">
        <v>0</v>
      </c>
      <c r="U50">
        <v>64.076755695014086</v>
      </c>
      <c r="V50">
        <v>4.3679032755298657</v>
      </c>
      <c r="W50">
        <v>10.24435411592791</v>
      </c>
      <c r="X50">
        <v>45.259368053350272</v>
      </c>
      <c r="Y50">
        <v>0</v>
      </c>
      <c r="Z50">
        <v>2.0108250000000005</v>
      </c>
      <c r="AA50">
        <v>13.086306758245618</v>
      </c>
      <c r="AB50">
        <v>12.122759999999998</v>
      </c>
      <c r="AC50">
        <v>8.9169460386367216</v>
      </c>
      <c r="AD50">
        <v>11.22681</v>
      </c>
      <c r="AE50">
        <v>15.166195200000002</v>
      </c>
      <c r="AF50">
        <v>10.889999999999999</v>
      </c>
      <c r="AG50">
        <v>12.123508799999998</v>
      </c>
      <c r="AH50">
        <v>46.922209999999993</v>
      </c>
      <c r="AI50">
        <v>4.8825000000000003</v>
      </c>
      <c r="AJ50">
        <v>0</v>
      </c>
      <c r="AK50">
        <v>15.610929999999996</v>
      </c>
      <c r="AL50">
        <v>0</v>
      </c>
      <c r="AM50">
        <v>4.8491039999999996</v>
      </c>
      <c r="AN50">
        <v>0.99475999999999998</v>
      </c>
      <c r="AO50">
        <v>7.6669320000000001</v>
      </c>
      <c r="AP50">
        <v>3.6158444406073342</v>
      </c>
      <c r="AQ50">
        <v>20.412480000000006</v>
      </c>
      <c r="AR50">
        <v>14.394750000000002</v>
      </c>
      <c r="AS50">
        <v>9.6984500000000011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834.35215199208301</v>
      </c>
      <c r="DN50">
        <v>28.920129414372227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9.405402068099967</v>
      </c>
      <c r="L51">
        <v>379.99907865837525</v>
      </c>
      <c r="M51">
        <v>28.225409640467277</v>
      </c>
      <c r="N51">
        <v>36.246660388927829</v>
      </c>
      <c r="O51">
        <v>0</v>
      </c>
      <c r="P51">
        <v>42.739666542888969</v>
      </c>
      <c r="Q51">
        <v>6.0502892487046633</v>
      </c>
      <c r="R51">
        <v>13.407632014598537</v>
      </c>
      <c r="S51">
        <v>8.3133727795275583</v>
      </c>
      <c r="T51">
        <v>0</v>
      </c>
      <c r="U51">
        <v>64.076755695014086</v>
      </c>
      <c r="V51">
        <v>4.3679032755298657</v>
      </c>
      <c r="W51">
        <v>10.24435411592791</v>
      </c>
      <c r="X51">
        <v>45.254535087255427</v>
      </c>
      <c r="Y51">
        <v>0</v>
      </c>
      <c r="Z51">
        <v>2.0108250000000005</v>
      </c>
      <c r="AA51">
        <v>13.086306758245618</v>
      </c>
      <c r="AB51">
        <v>12.122759999999998</v>
      </c>
      <c r="AC51">
        <v>8.9169460386367216</v>
      </c>
      <c r="AD51">
        <v>11.22681</v>
      </c>
      <c r="AE51">
        <v>15.166195200000002</v>
      </c>
      <c r="AF51">
        <v>10.889999999999999</v>
      </c>
      <c r="AG51">
        <v>12.123508799999998</v>
      </c>
      <c r="AH51">
        <v>46.922209999999993</v>
      </c>
      <c r="AI51">
        <v>0</v>
      </c>
      <c r="AJ51">
        <v>0</v>
      </c>
      <c r="AK51">
        <v>15.610929999999996</v>
      </c>
      <c r="AL51">
        <v>0</v>
      </c>
      <c r="AM51">
        <v>4.8491039999999996</v>
      </c>
      <c r="AN51">
        <v>0.99475999999999998</v>
      </c>
      <c r="AO51">
        <v>7.6669320000000001</v>
      </c>
      <c r="AP51">
        <v>3.6158444406073342</v>
      </c>
      <c r="AQ51">
        <v>20.567119999999996</v>
      </c>
      <c r="AR51">
        <v>14.394750000000002</v>
      </c>
      <c r="AS51">
        <v>9.6984500000000011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829.44448725434881</v>
      </c>
      <c r="DN51">
        <v>28.750024498458131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9.405402068099967</v>
      </c>
      <c r="L52">
        <v>379.99907865837525</v>
      </c>
      <c r="M52">
        <v>28.225409640467277</v>
      </c>
      <c r="N52">
        <v>36.246660388927829</v>
      </c>
      <c r="O52">
        <v>0</v>
      </c>
      <c r="P52">
        <v>42.739666542888969</v>
      </c>
      <c r="Q52">
        <v>6.0502892487046633</v>
      </c>
      <c r="R52">
        <v>13.407632014598537</v>
      </c>
      <c r="S52">
        <v>8.3133727795275583</v>
      </c>
      <c r="T52">
        <v>0</v>
      </c>
      <c r="U52">
        <v>64.076755695014086</v>
      </c>
      <c r="V52">
        <v>4.3679032755298657</v>
      </c>
      <c r="W52">
        <v>10.24435411592791</v>
      </c>
      <c r="X52">
        <v>45.254535087255427</v>
      </c>
      <c r="Y52">
        <v>0</v>
      </c>
      <c r="Z52">
        <v>2.0108250000000005</v>
      </c>
      <c r="AA52">
        <v>13.086306758245618</v>
      </c>
      <c r="AB52">
        <v>12.122759999999998</v>
      </c>
      <c r="AC52">
        <v>8.9169460386367216</v>
      </c>
      <c r="AD52">
        <v>11.22681</v>
      </c>
      <c r="AE52">
        <v>15.166195200000002</v>
      </c>
      <c r="AF52">
        <v>10.889999999999999</v>
      </c>
      <c r="AG52">
        <v>12.123508799999998</v>
      </c>
      <c r="AH52">
        <v>46.922209999999993</v>
      </c>
      <c r="AI52">
        <v>0</v>
      </c>
      <c r="AJ52">
        <v>0</v>
      </c>
      <c r="AK52">
        <v>15.610929999999996</v>
      </c>
      <c r="AL52">
        <v>0</v>
      </c>
      <c r="AM52">
        <v>4.8491039999999996</v>
      </c>
      <c r="AN52">
        <v>0.99475999999999998</v>
      </c>
      <c r="AO52">
        <v>7.6669320000000001</v>
      </c>
      <c r="AP52">
        <v>3.6158444406073342</v>
      </c>
      <c r="AQ52">
        <v>20.567119999999996</v>
      </c>
      <c r="AR52">
        <v>14.394750000000002</v>
      </c>
      <c r="AS52">
        <v>9.6984500000000011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829.44448725434881</v>
      </c>
      <c r="DN52">
        <v>28.750024498458131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9.405402068099967</v>
      </c>
      <c r="L53">
        <v>379.99907865837525</v>
      </c>
      <c r="M53">
        <v>28.225409640467277</v>
      </c>
      <c r="N53">
        <v>36.246660388927829</v>
      </c>
      <c r="O53">
        <v>0</v>
      </c>
      <c r="P53">
        <v>42.739666542888969</v>
      </c>
      <c r="Q53">
        <v>6.1336826086956524</v>
      </c>
      <c r="R53">
        <v>13.407632014598537</v>
      </c>
      <c r="S53">
        <v>8.3133727795275583</v>
      </c>
      <c r="T53">
        <v>0</v>
      </c>
      <c r="U53">
        <v>64.076755695014086</v>
      </c>
      <c r="V53">
        <v>4.3679032755298657</v>
      </c>
      <c r="W53">
        <v>10.24435411592791</v>
      </c>
      <c r="X53">
        <v>45.254535087255427</v>
      </c>
      <c r="Y53">
        <v>0</v>
      </c>
      <c r="Z53">
        <v>2.0108250000000005</v>
      </c>
      <c r="AA53">
        <v>13.086306758245618</v>
      </c>
      <c r="AB53">
        <v>12.122759999999998</v>
      </c>
      <c r="AC53">
        <v>8.9169460386367216</v>
      </c>
      <c r="AD53">
        <v>11.22681</v>
      </c>
      <c r="AE53">
        <v>15.166195200000002</v>
      </c>
      <c r="AF53">
        <v>10.889999999999999</v>
      </c>
      <c r="AG53">
        <v>12.123508799999998</v>
      </c>
      <c r="AH53">
        <v>46.922209999999993</v>
      </c>
      <c r="AI53">
        <v>0</v>
      </c>
      <c r="AJ53">
        <v>0</v>
      </c>
      <c r="AK53">
        <v>15.610929999999996</v>
      </c>
      <c r="AL53">
        <v>0</v>
      </c>
      <c r="AM53">
        <v>4.8491039999999996</v>
      </c>
      <c r="AN53">
        <v>0.99475999999999998</v>
      </c>
      <c r="AO53">
        <v>7.6669320000000001</v>
      </c>
      <c r="AP53">
        <v>3.6158444406073342</v>
      </c>
      <c r="AQ53">
        <v>20.567119999999996</v>
      </c>
      <c r="AR53">
        <v>14.394750000000002</v>
      </c>
      <c r="AS53">
        <v>9.6984500000000011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829.52508714143266</v>
      </c>
      <c r="DN53">
        <v>28.752817971365388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9.405402068099967</v>
      </c>
      <c r="L54">
        <v>359.99908009593662</v>
      </c>
      <c r="M54">
        <v>28.225409640467277</v>
      </c>
      <c r="N54">
        <v>36.246660388927829</v>
      </c>
      <c r="O54">
        <v>0</v>
      </c>
      <c r="P54">
        <v>42.739666542888969</v>
      </c>
      <c r="Q54">
        <v>6.1336826086956524</v>
      </c>
      <c r="R54">
        <v>13.407632014598537</v>
      </c>
      <c r="S54">
        <v>8.3133727795275583</v>
      </c>
      <c r="T54">
        <v>0</v>
      </c>
      <c r="U54">
        <v>64.076755695014086</v>
      </c>
      <c r="V54">
        <v>4.3679032755298657</v>
      </c>
      <c r="W54">
        <v>10.24435411592791</v>
      </c>
      <c r="X54">
        <v>45.254535087255427</v>
      </c>
      <c r="Y54">
        <v>0</v>
      </c>
      <c r="Z54">
        <v>2.0108250000000005</v>
      </c>
      <c r="AA54">
        <v>13.086306758245618</v>
      </c>
      <c r="AB54">
        <v>12.122759999999998</v>
      </c>
      <c r="AC54">
        <v>8.9169460386367216</v>
      </c>
      <c r="AD54">
        <v>11.22681</v>
      </c>
      <c r="AE54">
        <v>15.166195200000002</v>
      </c>
      <c r="AF54">
        <v>10.889999999999999</v>
      </c>
      <c r="AG54">
        <v>12.123508799999998</v>
      </c>
      <c r="AH54">
        <v>46.922209999999993</v>
      </c>
      <c r="AI54">
        <v>0</v>
      </c>
      <c r="AJ54">
        <v>0</v>
      </c>
      <c r="AK54">
        <v>15.610929999999996</v>
      </c>
      <c r="AL54">
        <v>0</v>
      </c>
      <c r="AM54">
        <v>4.8491039999999996</v>
      </c>
      <c r="AN54">
        <v>0.99475999999999998</v>
      </c>
      <c r="AO54">
        <v>7.6669320000000001</v>
      </c>
      <c r="AP54">
        <v>3.6158444406073342</v>
      </c>
      <c r="AQ54">
        <v>20.567119999999996</v>
      </c>
      <c r="AR54">
        <v>14.394750000000002</v>
      </c>
      <c r="AS54">
        <v>9.6984500000000011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810.1950885304567</v>
      </c>
      <c r="DN54">
        <v>28.082818019902774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9.405402068099967</v>
      </c>
      <c r="L55">
        <v>310.39398374471403</v>
      </c>
      <c r="M55">
        <v>28.225409640467277</v>
      </c>
      <c r="N55">
        <v>36.246660388927829</v>
      </c>
      <c r="O55">
        <v>0</v>
      </c>
      <c r="P55">
        <v>42.739666542888969</v>
      </c>
      <c r="Q55">
        <v>6.1336826086956524</v>
      </c>
      <c r="R55">
        <v>13.407632014598537</v>
      </c>
      <c r="S55">
        <v>8.3133727795275583</v>
      </c>
      <c r="T55">
        <v>0</v>
      </c>
      <c r="U55">
        <v>64.076755695014086</v>
      </c>
      <c r="V55">
        <v>4.3679032755298657</v>
      </c>
      <c r="W55">
        <v>10.24435411592791</v>
      </c>
      <c r="X55">
        <v>45.254535087255427</v>
      </c>
      <c r="Y55">
        <v>0</v>
      </c>
      <c r="Z55">
        <v>2.0108250000000005</v>
      </c>
      <c r="AA55">
        <v>13.086306758245618</v>
      </c>
      <c r="AB55">
        <v>12.122759999999998</v>
      </c>
      <c r="AC55">
        <v>8.9169460386367216</v>
      </c>
      <c r="AD55">
        <v>11.22681</v>
      </c>
      <c r="AE55">
        <v>15.166195200000002</v>
      </c>
      <c r="AF55">
        <v>10.889999999999999</v>
      </c>
      <c r="AG55">
        <v>12.123508799999998</v>
      </c>
      <c r="AH55">
        <v>46.922209999999993</v>
      </c>
      <c r="AI55">
        <v>0</v>
      </c>
      <c r="AJ55">
        <v>0</v>
      </c>
      <c r="AK55">
        <v>15.610929999999996</v>
      </c>
      <c r="AL55">
        <v>0</v>
      </c>
      <c r="AM55">
        <v>4.8491039999999996</v>
      </c>
      <c r="AN55">
        <v>0.99475999999999998</v>
      </c>
      <c r="AO55">
        <v>7.6669320000000001</v>
      </c>
      <c r="AP55">
        <v>3.6158444406073342</v>
      </c>
      <c r="AQ55">
        <v>20.567119999999996</v>
      </c>
      <c r="AR55">
        <v>14.394750000000002</v>
      </c>
      <c r="AS55">
        <v>9.6984500000000011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762.25176299731504</v>
      </c>
      <c r="DN55">
        <v>26.421047201821963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9.405402068099967</v>
      </c>
      <c r="L56">
        <v>299.43804410025706</v>
      </c>
      <c r="M56">
        <v>28.225409640467277</v>
      </c>
      <c r="N56">
        <v>36.246660388927829</v>
      </c>
      <c r="O56">
        <v>0</v>
      </c>
      <c r="P56">
        <v>42.739666542888969</v>
      </c>
      <c r="Q56">
        <v>6.1336826086956524</v>
      </c>
      <c r="R56">
        <v>13.407632014598537</v>
      </c>
      <c r="S56">
        <v>8.3133727795275583</v>
      </c>
      <c r="T56">
        <v>0</v>
      </c>
      <c r="U56">
        <v>64.076755695014086</v>
      </c>
      <c r="V56">
        <v>4.3679032755298657</v>
      </c>
      <c r="W56">
        <v>10.24435411592791</v>
      </c>
      <c r="X56">
        <v>45.254535087255427</v>
      </c>
      <c r="Y56">
        <v>0</v>
      </c>
      <c r="Z56">
        <v>2.0108250000000005</v>
      </c>
      <c r="AA56">
        <v>13.086306758245618</v>
      </c>
      <c r="AB56">
        <v>12.122759999999998</v>
      </c>
      <c r="AC56">
        <v>8.9169460386367216</v>
      </c>
      <c r="AD56">
        <v>11.22681</v>
      </c>
      <c r="AE56">
        <v>15.166195200000002</v>
      </c>
      <c r="AF56">
        <v>10.889999999999999</v>
      </c>
      <c r="AG56">
        <v>12.123508799999998</v>
      </c>
      <c r="AH56">
        <v>46.922209999999993</v>
      </c>
      <c r="AI56">
        <v>0</v>
      </c>
      <c r="AJ56">
        <v>0</v>
      </c>
      <c r="AK56">
        <v>15.610929999999996</v>
      </c>
      <c r="AL56">
        <v>0</v>
      </c>
      <c r="AM56">
        <v>4.8491039999999996</v>
      </c>
      <c r="AN56">
        <v>0.99475999999999998</v>
      </c>
      <c r="AO56">
        <v>7.6669320000000001</v>
      </c>
      <c r="AP56">
        <v>3.6158444406073342</v>
      </c>
      <c r="AQ56">
        <v>20.567119999999996</v>
      </c>
      <c r="AR56">
        <v>14.394750000000002</v>
      </c>
      <c r="AS56">
        <v>9.6984500000000011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751.66284732575116</v>
      </c>
      <c r="DN56">
        <v>26.054023228928642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9.405402068099967</v>
      </c>
      <c r="L57">
        <v>355.32572856140712</v>
      </c>
      <c r="M57">
        <v>28.225409640467277</v>
      </c>
      <c r="N57">
        <v>36.246660388927829</v>
      </c>
      <c r="O57">
        <v>0</v>
      </c>
      <c r="P57">
        <v>42.739666542888969</v>
      </c>
      <c r="Q57">
        <v>6.1336826086956524</v>
      </c>
      <c r="R57">
        <v>13.407632014598537</v>
      </c>
      <c r="S57">
        <v>8.3133727795275583</v>
      </c>
      <c r="T57">
        <v>0</v>
      </c>
      <c r="U57">
        <v>64.076755695014086</v>
      </c>
      <c r="V57">
        <v>4.3679032755298657</v>
      </c>
      <c r="W57">
        <v>10.24435411592791</v>
      </c>
      <c r="X57">
        <v>45.254535087255427</v>
      </c>
      <c r="Y57">
        <v>0</v>
      </c>
      <c r="Z57">
        <v>2.0108250000000005</v>
      </c>
      <c r="AA57">
        <v>13.086306758245618</v>
      </c>
      <c r="AB57">
        <v>12.122759999999998</v>
      </c>
      <c r="AC57">
        <v>8.9169460386367216</v>
      </c>
      <c r="AD57">
        <v>11.22681</v>
      </c>
      <c r="AE57">
        <v>15.166195200000002</v>
      </c>
      <c r="AF57">
        <v>10.889999999999999</v>
      </c>
      <c r="AG57">
        <v>12.123508799999998</v>
      </c>
      <c r="AH57">
        <v>46.922209999999993</v>
      </c>
      <c r="AI57">
        <v>0</v>
      </c>
      <c r="AJ57">
        <v>0</v>
      </c>
      <c r="AK57">
        <v>15.610929999999996</v>
      </c>
      <c r="AL57">
        <v>0</v>
      </c>
      <c r="AM57">
        <v>4.8491039999999996</v>
      </c>
      <c r="AN57">
        <v>0.99475999999999998</v>
      </c>
      <c r="AO57">
        <v>7.6669320000000001</v>
      </c>
      <c r="AP57">
        <v>3.6158444406073342</v>
      </c>
      <c r="AQ57">
        <v>20.567119999999996</v>
      </c>
      <c r="AR57">
        <v>14.394750000000002</v>
      </c>
      <c r="AS57">
        <v>9.6984500000000011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805.67829435745307</v>
      </c>
      <c r="DN57">
        <v>27.926260658376904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9.405402068099967</v>
      </c>
      <c r="L58">
        <v>428.92799453745243</v>
      </c>
      <c r="M58">
        <v>28.225409640467277</v>
      </c>
      <c r="N58">
        <v>36.246660388927829</v>
      </c>
      <c r="O58">
        <v>0</v>
      </c>
      <c r="P58">
        <v>42.739666542888969</v>
      </c>
      <c r="Q58">
        <v>6.1336826086956524</v>
      </c>
      <c r="R58">
        <v>13.407632014598537</v>
      </c>
      <c r="S58">
        <v>8.3133727795275583</v>
      </c>
      <c r="T58">
        <v>0</v>
      </c>
      <c r="U58">
        <v>64.076755695014086</v>
      </c>
      <c r="V58">
        <v>4.3679032755298657</v>
      </c>
      <c r="W58">
        <v>10.24435411592791</v>
      </c>
      <c r="X58">
        <v>45.254535087255427</v>
      </c>
      <c r="Y58">
        <v>0</v>
      </c>
      <c r="Z58">
        <v>2.0108250000000005</v>
      </c>
      <c r="AA58">
        <v>13.086306758245618</v>
      </c>
      <c r="AB58">
        <v>12.122759999999998</v>
      </c>
      <c r="AC58">
        <v>8.9169460386367216</v>
      </c>
      <c r="AD58">
        <v>11.22681</v>
      </c>
      <c r="AE58">
        <v>15.166195200000002</v>
      </c>
      <c r="AF58">
        <v>10.889999999999999</v>
      </c>
      <c r="AG58">
        <v>12.123508799999998</v>
      </c>
      <c r="AH58">
        <v>46.922209999999993</v>
      </c>
      <c r="AI58">
        <v>0</v>
      </c>
      <c r="AJ58">
        <v>0</v>
      </c>
      <c r="AK58">
        <v>15.610929999999996</v>
      </c>
      <c r="AL58">
        <v>0</v>
      </c>
      <c r="AM58">
        <v>4.8491039999999996</v>
      </c>
      <c r="AN58">
        <v>0.99475999999999998</v>
      </c>
      <c r="AO58">
        <v>7.6669320000000001</v>
      </c>
      <c r="AP58">
        <v>3.6158444406073342</v>
      </c>
      <c r="AQ58">
        <v>20.567119999999996</v>
      </c>
      <c r="AR58">
        <v>14.394750000000002</v>
      </c>
      <c r="AS58">
        <v>9.6984500000000011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876.81488442330135</v>
      </c>
      <c r="DN58">
        <v>30.391936568573769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9.405402068099967</v>
      </c>
      <c r="L59">
        <v>475.96356166547935</v>
      </c>
      <c r="M59">
        <v>28.225409640467277</v>
      </c>
      <c r="N59">
        <v>36.246660388927829</v>
      </c>
      <c r="O59">
        <v>0</v>
      </c>
      <c r="P59">
        <v>42.739666542888969</v>
      </c>
      <c r="Q59">
        <v>6.1336826086956524</v>
      </c>
      <c r="R59">
        <v>13.407632014598537</v>
      </c>
      <c r="S59">
        <v>8.3133727795275583</v>
      </c>
      <c r="T59">
        <v>0</v>
      </c>
      <c r="U59">
        <v>64.076755695014086</v>
      </c>
      <c r="V59">
        <v>4.3681314508276534</v>
      </c>
      <c r="W59">
        <v>10.243468696544646</v>
      </c>
      <c r="X59">
        <v>45.256162136393023</v>
      </c>
      <c r="Y59">
        <v>0</v>
      </c>
      <c r="Z59">
        <v>2.0108250000000005</v>
      </c>
      <c r="AA59">
        <v>13.086306758245618</v>
      </c>
      <c r="AB59">
        <v>12.122759999999998</v>
      </c>
      <c r="AC59">
        <v>8.9169460386367216</v>
      </c>
      <c r="AD59">
        <v>11.22681</v>
      </c>
      <c r="AE59">
        <v>15.166195200000002</v>
      </c>
      <c r="AF59">
        <v>10.889999999999999</v>
      </c>
      <c r="AG59">
        <v>12.123508799999998</v>
      </c>
      <c r="AH59">
        <v>46.922209999999993</v>
      </c>
      <c r="AI59">
        <v>0</v>
      </c>
      <c r="AJ59">
        <v>0</v>
      </c>
      <c r="AK59">
        <v>15.610929999999996</v>
      </c>
      <c r="AL59">
        <v>0</v>
      </c>
      <c r="AM59">
        <v>4.8491039999999996</v>
      </c>
      <c r="AN59">
        <v>0.99475999999999998</v>
      </c>
      <c r="AO59">
        <v>7.6669320000000001</v>
      </c>
      <c r="AP59">
        <v>3.6158444406073342</v>
      </c>
      <c r="AQ59">
        <v>20.567119999999996</v>
      </c>
      <c r="AR59">
        <v>14.394750000000002</v>
      </c>
      <c r="AS59">
        <v>9.6984500000000011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922.27569746379083</v>
      </c>
      <c r="DN59">
        <v>31.96766046116322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9.4055358105190443</v>
      </c>
      <c r="L60">
        <v>511.48040892766915</v>
      </c>
      <c r="M60">
        <v>28.225409640467277</v>
      </c>
      <c r="N60">
        <v>36.246660388927829</v>
      </c>
      <c r="O60">
        <v>0</v>
      </c>
      <c r="P60">
        <v>42.739666542888969</v>
      </c>
      <c r="Q60">
        <v>6.1336826086956524</v>
      </c>
      <c r="R60">
        <v>13.002527013177158</v>
      </c>
      <c r="S60">
        <v>8.1002831737346117</v>
      </c>
      <c r="T60">
        <v>0</v>
      </c>
      <c r="U60">
        <v>64.076755695014086</v>
      </c>
      <c r="V60">
        <v>4.3671023965141602</v>
      </c>
      <c r="W60">
        <v>10.24361475409836</v>
      </c>
      <c r="X60">
        <v>45.257301237988365</v>
      </c>
      <c r="Y60">
        <v>0</v>
      </c>
      <c r="Z60">
        <v>2.0108250000000005</v>
      </c>
      <c r="AA60">
        <v>13.086306758245618</v>
      </c>
      <c r="AB60">
        <v>12.122759999999998</v>
      </c>
      <c r="AC60">
        <v>8.9169460386367216</v>
      </c>
      <c r="AD60">
        <v>11.22681</v>
      </c>
      <c r="AE60">
        <v>15.166195200000002</v>
      </c>
      <c r="AF60">
        <v>10.889999999999999</v>
      </c>
      <c r="AG60">
        <v>12.123508799999998</v>
      </c>
      <c r="AH60">
        <v>46.922209999999993</v>
      </c>
      <c r="AI60">
        <v>0</v>
      </c>
      <c r="AJ60">
        <v>0</v>
      </c>
      <c r="AK60">
        <v>15.610929999999996</v>
      </c>
      <c r="AL60">
        <v>0</v>
      </c>
      <c r="AM60">
        <v>4.8491039999999996</v>
      </c>
      <c r="AN60">
        <v>0.99475999999999998</v>
      </c>
      <c r="AO60">
        <v>7.6669320000000001</v>
      </c>
      <c r="AP60">
        <v>3.6158444406073342</v>
      </c>
      <c r="AQ60">
        <v>20.567119999999996</v>
      </c>
      <c r="AR60">
        <v>14.394750000000002</v>
      </c>
      <c r="AS60">
        <v>9.6984500000000011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956.00562228602769</v>
      </c>
      <c r="DN60">
        <v>33.136778141156555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12.1</v>
      </c>
      <c r="H61">
        <v>0</v>
      </c>
      <c r="I61">
        <v>0</v>
      </c>
      <c r="J61">
        <v>0</v>
      </c>
      <c r="K61">
        <v>9.4055742476401978</v>
      </c>
      <c r="L61">
        <v>416.99801220073687</v>
      </c>
      <c r="M61">
        <v>28.225409640467277</v>
      </c>
      <c r="N61">
        <v>36.246660388927829</v>
      </c>
      <c r="O61">
        <v>0</v>
      </c>
      <c r="P61">
        <v>42.739666542888969</v>
      </c>
      <c r="Q61">
        <v>6.1336826086956524</v>
      </c>
      <c r="R61">
        <v>13.002527013177158</v>
      </c>
      <c r="S61">
        <v>8.1002831737346117</v>
      </c>
      <c r="T61">
        <v>0</v>
      </c>
      <c r="U61">
        <v>64.076755695014086</v>
      </c>
      <c r="V61">
        <v>4.3671023965141602</v>
      </c>
      <c r="W61">
        <v>10.24361475409836</v>
      </c>
      <c r="X61">
        <v>45.257301237988365</v>
      </c>
      <c r="Y61">
        <v>0</v>
      </c>
      <c r="Z61">
        <v>2.0108250000000005</v>
      </c>
      <c r="AA61">
        <v>13.086306758245618</v>
      </c>
      <c r="AB61">
        <v>12.122759999999998</v>
      </c>
      <c r="AC61">
        <v>8.9169460386367216</v>
      </c>
      <c r="AD61">
        <v>11.22681</v>
      </c>
      <c r="AE61">
        <v>15.166195200000002</v>
      </c>
      <c r="AF61">
        <v>10.889999999999999</v>
      </c>
      <c r="AG61">
        <v>12.123508799999998</v>
      </c>
      <c r="AH61">
        <v>46.922209999999993</v>
      </c>
      <c r="AI61">
        <v>0</v>
      </c>
      <c r="AJ61">
        <v>0</v>
      </c>
      <c r="AK61">
        <v>15.610929999999996</v>
      </c>
      <c r="AL61">
        <v>0</v>
      </c>
      <c r="AM61">
        <v>4.8491039999999996</v>
      </c>
      <c r="AN61">
        <v>0.99475999999999998</v>
      </c>
      <c r="AO61">
        <v>7.6669320000000001</v>
      </c>
      <c r="AP61">
        <v>3.6158444406073342</v>
      </c>
      <c r="AQ61">
        <v>20.567119999999996</v>
      </c>
      <c r="AR61">
        <v>14.394750000000002</v>
      </c>
      <c r="AS61">
        <v>9.6984500000000011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876.38307302778571</v>
      </c>
      <c r="DN61">
        <v>30.376969109587293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12.1</v>
      </c>
      <c r="H62">
        <v>0</v>
      </c>
      <c r="I62">
        <v>0</v>
      </c>
      <c r="J62">
        <v>0</v>
      </c>
      <c r="K62">
        <v>9.4055162466032609</v>
      </c>
      <c r="L62">
        <v>416.99801220073687</v>
      </c>
      <c r="M62">
        <v>28.225409640467277</v>
      </c>
      <c r="N62">
        <v>36.246660388927829</v>
      </c>
      <c r="O62">
        <v>0</v>
      </c>
      <c r="P62">
        <v>42.739666542888969</v>
      </c>
      <c r="Q62">
        <v>6.1336826086956524</v>
      </c>
      <c r="R62">
        <v>13.002527013177158</v>
      </c>
      <c r="S62">
        <v>8.1002831737346117</v>
      </c>
      <c r="T62">
        <v>0</v>
      </c>
      <c r="U62">
        <v>64.076755695014086</v>
      </c>
      <c r="V62">
        <v>4.3671023965141602</v>
      </c>
      <c r="W62">
        <v>10.24361475409836</v>
      </c>
      <c r="X62">
        <v>45.257301237988365</v>
      </c>
      <c r="Y62">
        <v>0</v>
      </c>
      <c r="Z62">
        <v>2.0108250000000005</v>
      </c>
      <c r="AA62">
        <v>13.086306758245618</v>
      </c>
      <c r="AB62">
        <v>12.122759999999998</v>
      </c>
      <c r="AC62">
        <v>8.9169460386367216</v>
      </c>
      <c r="AD62">
        <v>11.22681</v>
      </c>
      <c r="AE62">
        <v>15.166195200000002</v>
      </c>
      <c r="AF62">
        <v>10.889999999999999</v>
      </c>
      <c r="AG62">
        <v>12.123508799999998</v>
      </c>
      <c r="AH62">
        <v>46.922209999999993</v>
      </c>
      <c r="AI62">
        <v>0</v>
      </c>
      <c r="AJ62">
        <v>0</v>
      </c>
      <c r="AK62">
        <v>15.610929999999996</v>
      </c>
      <c r="AL62">
        <v>0</v>
      </c>
      <c r="AM62">
        <v>4.8491039999999996</v>
      </c>
      <c r="AN62">
        <v>0.99475999999999998</v>
      </c>
      <c r="AO62">
        <v>7.6669320000000001</v>
      </c>
      <c r="AP62">
        <v>3.6158444406073342</v>
      </c>
      <c r="AQ62">
        <v>20.567119999999996</v>
      </c>
      <c r="AR62">
        <v>14.394750000000002</v>
      </c>
      <c r="AS62">
        <v>9.6984500000000011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876.38301696853637</v>
      </c>
      <c r="DN62">
        <v>30.376967167799783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12.1</v>
      </c>
      <c r="H63">
        <v>0</v>
      </c>
      <c r="I63">
        <v>0</v>
      </c>
      <c r="J63">
        <v>0</v>
      </c>
      <c r="K63">
        <v>9.4055162466032609</v>
      </c>
      <c r="L63">
        <v>416.99585763479189</v>
      </c>
      <c r="M63">
        <v>28.225409640467277</v>
      </c>
      <c r="N63">
        <v>36.246660388927829</v>
      </c>
      <c r="O63">
        <v>0</v>
      </c>
      <c r="P63">
        <v>42.739666542888969</v>
      </c>
      <c r="Q63">
        <v>6.1336826086956524</v>
      </c>
      <c r="R63">
        <v>13.002527013177158</v>
      </c>
      <c r="S63">
        <v>8.1002831737346117</v>
      </c>
      <c r="T63">
        <v>0</v>
      </c>
      <c r="U63">
        <v>64.076755695014086</v>
      </c>
      <c r="V63">
        <v>4.3671023965141602</v>
      </c>
      <c r="W63">
        <v>10.24361475409836</v>
      </c>
      <c r="X63">
        <v>45.257301237988365</v>
      </c>
      <c r="Y63">
        <v>0</v>
      </c>
      <c r="Z63">
        <v>2.0108250000000005</v>
      </c>
      <c r="AA63">
        <v>13.086306758245618</v>
      </c>
      <c r="AB63">
        <v>12.122759999999998</v>
      </c>
      <c r="AC63">
        <v>8.9169460386367216</v>
      </c>
      <c r="AD63">
        <v>11.22681</v>
      </c>
      <c r="AE63">
        <v>15.166195200000002</v>
      </c>
      <c r="AF63">
        <v>10.889999999999999</v>
      </c>
      <c r="AG63">
        <v>12.123508799999998</v>
      </c>
      <c r="AH63">
        <v>46.922209999999993</v>
      </c>
      <c r="AI63">
        <v>0</v>
      </c>
      <c r="AJ63">
        <v>0</v>
      </c>
      <c r="AK63">
        <v>15.610929999999996</v>
      </c>
      <c r="AL63">
        <v>0</v>
      </c>
      <c r="AM63">
        <v>4.8491039999999996</v>
      </c>
      <c r="AN63">
        <v>0.99475999999999998</v>
      </c>
      <c r="AO63">
        <v>7.6669320000000001</v>
      </c>
      <c r="AP63">
        <v>3.6158444406073342</v>
      </c>
      <c r="AQ63">
        <v>20.567119999999996</v>
      </c>
      <c r="AR63">
        <v>14.394750000000002</v>
      </c>
      <c r="AS63">
        <v>9.6984500000000011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876.38093422145619</v>
      </c>
      <c r="DN63">
        <v>30.376895348935044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12.1</v>
      </c>
      <c r="H64">
        <v>0</v>
      </c>
      <c r="I64">
        <v>0</v>
      </c>
      <c r="J64">
        <v>0</v>
      </c>
      <c r="K64">
        <v>9.4055162466032609</v>
      </c>
      <c r="L64">
        <v>416.99585763479189</v>
      </c>
      <c r="M64">
        <v>28.225409640467277</v>
      </c>
      <c r="N64">
        <v>36.246660388927829</v>
      </c>
      <c r="O64">
        <v>0</v>
      </c>
      <c r="P64">
        <v>42.739666542888969</v>
      </c>
      <c r="Q64">
        <v>6.1336826086956524</v>
      </c>
      <c r="R64">
        <v>13.002527013177158</v>
      </c>
      <c r="S64">
        <v>8.1002831737346117</v>
      </c>
      <c r="T64">
        <v>0</v>
      </c>
      <c r="U64">
        <v>64.076755695014086</v>
      </c>
      <c r="V64">
        <v>4.3671023965141602</v>
      </c>
      <c r="W64">
        <v>10.24361475409836</v>
      </c>
      <c r="X64">
        <v>45.257301237988365</v>
      </c>
      <c r="Y64">
        <v>0</v>
      </c>
      <c r="Z64">
        <v>2.0108250000000005</v>
      </c>
      <c r="AA64">
        <v>13.086306758245618</v>
      </c>
      <c r="AB64">
        <v>12.122759999999998</v>
      </c>
      <c r="AC64">
        <v>8.9169460386367216</v>
      </c>
      <c r="AD64">
        <v>11.22681</v>
      </c>
      <c r="AE64">
        <v>15.166195200000002</v>
      </c>
      <c r="AF64">
        <v>10.889999999999999</v>
      </c>
      <c r="AG64">
        <v>12.123508799999998</v>
      </c>
      <c r="AH64">
        <v>46.922209999999993</v>
      </c>
      <c r="AI64">
        <v>0</v>
      </c>
      <c r="AJ64">
        <v>0</v>
      </c>
      <c r="AK64">
        <v>15.610929999999996</v>
      </c>
      <c r="AL64">
        <v>0</v>
      </c>
      <c r="AM64">
        <v>4.8491039999999996</v>
      </c>
      <c r="AN64">
        <v>0.99475999999999998</v>
      </c>
      <c r="AO64">
        <v>7.6669320000000001</v>
      </c>
      <c r="AP64">
        <v>3.6158444406073342</v>
      </c>
      <c r="AQ64">
        <v>20.567119999999996</v>
      </c>
      <c r="AR64">
        <v>14.394750000000002</v>
      </c>
      <c r="AS64">
        <v>9.6984500000000011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876.38093422145619</v>
      </c>
      <c r="DN64">
        <v>30.376895348935044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0.34207954205607471</v>
      </c>
      <c r="H65">
        <v>0</v>
      </c>
      <c r="I65">
        <v>0</v>
      </c>
      <c r="J65">
        <v>0</v>
      </c>
      <c r="K65">
        <v>9.4055162466032609</v>
      </c>
      <c r="L65">
        <v>416.99585763479189</v>
      </c>
      <c r="M65">
        <v>28.225409640467277</v>
      </c>
      <c r="N65">
        <v>36.246660388927829</v>
      </c>
      <c r="O65">
        <v>0</v>
      </c>
      <c r="P65">
        <v>42.739666542888969</v>
      </c>
      <c r="Q65">
        <v>6.1336826086956524</v>
      </c>
      <c r="R65">
        <v>13.002527013177158</v>
      </c>
      <c r="S65">
        <v>8.1002831737346117</v>
      </c>
      <c r="T65">
        <v>0</v>
      </c>
      <c r="U65">
        <v>64.076755695014086</v>
      </c>
      <c r="V65">
        <v>4.3671023965141602</v>
      </c>
      <c r="W65">
        <v>10.24361475409836</v>
      </c>
      <c r="X65">
        <v>45.257301237988365</v>
      </c>
      <c r="Y65">
        <v>0</v>
      </c>
      <c r="Z65">
        <v>2.0108250000000005</v>
      </c>
      <c r="AA65">
        <v>13.086306758245618</v>
      </c>
      <c r="AB65">
        <v>12.122759999999998</v>
      </c>
      <c r="AC65">
        <v>8.9169460386367216</v>
      </c>
      <c r="AD65">
        <v>11.22681</v>
      </c>
      <c r="AE65">
        <v>15.166195200000002</v>
      </c>
      <c r="AF65">
        <v>10.889999999999999</v>
      </c>
      <c r="AG65">
        <v>12.123508799999998</v>
      </c>
      <c r="AH65">
        <v>46.922209999999993</v>
      </c>
      <c r="AI65">
        <v>0</v>
      </c>
      <c r="AJ65">
        <v>0</v>
      </c>
      <c r="AK65">
        <v>15.610929999999996</v>
      </c>
      <c r="AL65">
        <v>0</v>
      </c>
      <c r="AM65">
        <v>4.8491039999999996</v>
      </c>
      <c r="AN65">
        <v>0.99475999999999998</v>
      </c>
      <c r="AO65">
        <v>7.6669320000000001</v>
      </c>
      <c r="AP65">
        <v>3.6158444406073342</v>
      </c>
      <c r="AQ65">
        <v>20.567119999999996</v>
      </c>
      <c r="AR65">
        <v>14.394750000000002</v>
      </c>
      <c r="AS65">
        <v>9.6984500000000011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865.01690412799815</v>
      </c>
      <c r="DN65">
        <v>29.98300498444906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9.4055162466032609</v>
      </c>
      <c r="L66">
        <v>416.99585763479189</v>
      </c>
      <c r="M66">
        <v>28.225409640467277</v>
      </c>
      <c r="N66">
        <v>36.246660388927829</v>
      </c>
      <c r="O66">
        <v>0</v>
      </c>
      <c r="P66">
        <v>42.739666542888969</v>
      </c>
      <c r="Q66">
        <v>6.1336826086956524</v>
      </c>
      <c r="R66">
        <v>13.002527013177158</v>
      </c>
      <c r="S66">
        <v>8.1002831737346117</v>
      </c>
      <c r="T66">
        <v>0</v>
      </c>
      <c r="U66">
        <v>64.076755695014086</v>
      </c>
      <c r="V66">
        <v>4.3671023965141602</v>
      </c>
      <c r="W66">
        <v>10.24361475409836</v>
      </c>
      <c r="X66">
        <v>45.257301237988365</v>
      </c>
      <c r="Y66">
        <v>0</v>
      </c>
      <c r="Z66">
        <v>2.0108250000000005</v>
      </c>
      <c r="AA66">
        <v>13.086306758245618</v>
      </c>
      <c r="AB66">
        <v>12.122759999999998</v>
      </c>
      <c r="AC66">
        <v>8.9169460386367216</v>
      </c>
      <c r="AD66">
        <v>11.22681</v>
      </c>
      <c r="AE66">
        <v>15.166195200000002</v>
      </c>
      <c r="AF66">
        <v>10.889999999999999</v>
      </c>
      <c r="AG66">
        <v>12.123508799999998</v>
      </c>
      <c r="AH66">
        <v>46.922209999999993</v>
      </c>
      <c r="AI66">
        <v>0</v>
      </c>
      <c r="AJ66">
        <v>0</v>
      </c>
      <c r="AK66">
        <v>15.610929999999996</v>
      </c>
      <c r="AL66">
        <v>0</v>
      </c>
      <c r="AM66">
        <v>4.8491039999999996</v>
      </c>
      <c r="AN66">
        <v>0.99475999999999998</v>
      </c>
      <c r="AO66">
        <v>7.6669320000000001</v>
      </c>
      <c r="AP66">
        <v>3.6158444406073342</v>
      </c>
      <c r="AQ66">
        <v>20.567119999999996</v>
      </c>
      <c r="AR66">
        <v>14.394750000000002</v>
      </c>
      <c r="AS66">
        <v>9.6984500000000011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864.68628422145605</v>
      </c>
      <c r="DN66">
        <v>29.971545348935045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10.59</v>
      </c>
      <c r="K67">
        <v>9.4055162466032609</v>
      </c>
      <c r="L67">
        <v>416.99585763479189</v>
      </c>
      <c r="M67">
        <v>28.225409640467277</v>
      </c>
      <c r="N67">
        <v>36.246660388927829</v>
      </c>
      <c r="O67">
        <v>0</v>
      </c>
      <c r="P67">
        <v>42.739666542888969</v>
      </c>
      <c r="Q67">
        <v>6.1336826086956524</v>
      </c>
      <c r="R67">
        <v>13.010938717876305</v>
      </c>
      <c r="S67">
        <v>8.1002831737346117</v>
      </c>
      <c r="T67">
        <v>0</v>
      </c>
      <c r="U67">
        <v>64.076755695014086</v>
      </c>
      <c r="V67">
        <v>4.3671023965141602</v>
      </c>
      <c r="W67">
        <v>9.3129901125127841</v>
      </c>
      <c r="X67">
        <v>45.257301237988365</v>
      </c>
      <c r="Y67">
        <v>0</v>
      </c>
      <c r="Z67">
        <v>2.0108250000000005</v>
      </c>
      <c r="AA67">
        <v>13.086306758245618</v>
      </c>
      <c r="AB67">
        <v>12.122759999999998</v>
      </c>
      <c r="AC67">
        <v>8.9169460386367216</v>
      </c>
      <c r="AD67">
        <v>11.22681</v>
      </c>
      <c r="AE67">
        <v>15.166195200000002</v>
      </c>
      <c r="AF67">
        <v>10.889999999999999</v>
      </c>
      <c r="AG67">
        <v>12.123508799999998</v>
      </c>
      <c r="AH67">
        <v>46.922209999999993</v>
      </c>
      <c r="AI67">
        <v>0</v>
      </c>
      <c r="AJ67">
        <v>0</v>
      </c>
      <c r="AK67">
        <v>15.610929999999996</v>
      </c>
      <c r="AL67">
        <v>0</v>
      </c>
      <c r="AM67">
        <v>4.8491039999999996</v>
      </c>
      <c r="AN67">
        <v>0.99475999999999998</v>
      </c>
      <c r="AO67">
        <v>7.6669320000000001</v>
      </c>
      <c r="AP67">
        <v>3.6158444406073342</v>
      </c>
      <c r="AQ67">
        <v>20.567119999999996</v>
      </c>
      <c r="AR67">
        <v>14.394750000000002</v>
      </c>
      <c r="AS67">
        <v>9.9460699999999989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874.26952551301076</v>
      </c>
      <c r="DN67">
        <v>30.3037111204941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10.59</v>
      </c>
      <c r="K68">
        <v>9.4055162466032609</v>
      </c>
      <c r="L68">
        <v>416.99585763479189</v>
      </c>
      <c r="M68">
        <v>28.225409640467277</v>
      </c>
      <c r="N68">
        <v>36.246660388927829</v>
      </c>
      <c r="O68">
        <v>0</v>
      </c>
      <c r="P68">
        <v>42.739666542888969</v>
      </c>
      <c r="Q68">
        <v>6.1336826086956524</v>
      </c>
      <c r="R68">
        <v>13.010938717876305</v>
      </c>
      <c r="S68">
        <v>8.1002831737346117</v>
      </c>
      <c r="T68">
        <v>0</v>
      </c>
      <c r="U68">
        <v>64.076755695014086</v>
      </c>
      <c r="V68">
        <v>4.3671023965141602</v>
      </c>
      <c r="W68">
        <v>9.8685318327974265</v>
      </c>
      <c r="X68">
        <v>45.257301237988365</v>
      </c>
      <c r="Y68">
        <v>0</v>
      </c>
      <c r="Z68">
        <v>2.0108250000000005</v>
      </c>
      <c r="AA68">
        <v>13.086306758245618</v>
      </c>
      <c r="AB68">
        <v>12.122759999999998</v>
      </c>
      <c r="AC68">
        <v>8.9169460386367216</v>
      </c>
      <c r="AD68">
        <v>11.22681</v>
      </c>
      <c r="AE68">
        <v>15.166195200000002</v>
      </c>
      <c r="AF68">
        <v>10.889999999999999</v>
      </c>
      <c r="AG68">
        <v>12.123508799999998</v>
      </c>
      <c r="AH68">
        <v>46.922209999999993</v>
      </c>
      <c r="AI68">
        <v>0.97650000000000015</v>
      </c>
      <c r="AJ68">
        <v>0</v>
      </c>
      <c r="AK68">
        <v>15.610929999999996</v>
      </c>
      <c r="AL68">
        <v>0</v>
      </c>
      <c r="AM68">
        <v>4.8491039999999996</v>
      </c>
      <c r="AN68">
        <v>0.99475999999999998</v>
      </c>
      <c r="AO68">
        <v>7.6669320000000001</v>
      </c>
      <c r="AP68">
        <v>3.6158444406073342</v>
      </c>
      <c r="AQ68">
        <v>20.567119999999996</v>
      </c>
      <c r="AR68">
        <v>14.394750000000002</v>
      </c>
      <c r="AS68">
        <v>9.9460699999999989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875.7502439123333</v>
      </c>
      <c r="DN68">
        <v>30.355034441455992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0.4107987692307693</v>
      </c>
      <c r="K69">
        <v>9.7362677612913231</v>
      </c>
      <c r="L69">
        <v>416.99585763479189</v>
      </c>
      <c r="M69">
        <v>28.225409640467277</v>
      </c>
      <c r="N69">
        <v>36.246660388927829</v>
      </c>
      <c r="O69">
        <v>0</v>
      </c>
      <c r="P69">
        <v>42.739666542888969</v>
      </c>
      <c r="Q69">
        <v>6.1336826086956524</v>
      </c>
      <c r="R69">
        <v>13.010938717876305</v>
      </c>
      <c r="S69">
        <v>8.1002831737346117</v>
      </c>
      <c r="T69">
        <v>0</v>
      </c>
      <c r="U69">
        <v>63.62220357941834</v>
      </c>
      <c r="V69">
        <v>4.3671023965141602</v>
      </c>
      <c r="W69">
        <v>9.8682557556270076</v>
      </c>
      <c r="X69">
        <v>45.257301237988365</v>
      </c>
      <c r="Y69">
        <v>0</v>
      </c>
      <c r="Z69">
        <v>2.0108250000000005</v>
      </c>
      <c r="AA69">
        <v>13.086306758245618</v>
      </c>
      <c r="AB69">
        <v>12.122759999999998</v>
      </c>
      <c r="AC69">
        <v>8.9169460386367216</v>
      </c>
      <c r="AD69">
        <v>8.3897099999999991</v>
      </c>
      <c r="AE69">
        <v>15.166195200000002</v>
      </c>
      <c r="AF69">
        <v>10.889999999999999</v>
      </c>
      <c r="AG69">
        <v>12.123508799999998</v>
      </c>
      <c r="AH69">
        <v>46.922209999999993</v>
      </c>
      <c r="AI69">
        <v>4.6871999999999998</v>
      </c>
      <c r="AJ69">
        <v>0</v>
      </c>
      <c r="AK69">
        <v>15.610929999999996</v>
      </c>
      <c r="AL69">
        <v>0</v>
      </c>
      <c r="AM69">
        <v>4.8491039999999996</v>
      </c>
      <c r="AN69">
        <v>0.99475999999999998</v>
      </c>
      <c r="AO69">
        <v>7.6669320000000001</v>
      </c>
      <c r="AP69">
        <v>3.6158444406073342</v>
      </c>
      <c r="AQ69">
        <v>20.567119999999996</v>
      </c>
      <c r="AR69">
        <v>14.394750000000002</v>
      </c>
      <c r="AS69">
        <v>9.9460699999999989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866.63646029494134</v>
      </c>
      <c r="DN69">
        <v>30.039140150000812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9.7362865386224158</v>
      </c>
      <c r="L70">
        <v>416.99585763479189</v>
      </c>
      <c r="M70">
        <v>28.225409640467277</v>
      </c>
      <c r="N70">
        <v>36.246660388927829</v>
      </c>
      <c r="O70">
        <v>0</v>
      </c>
      <c r="P70">
        <v>42.739666542888969</v>
      </c>
      <c r="Q70">
        <v>6.1336826086956524</v>
      </c>
      <c r="R70">
        <v>13.010938717876305</v>
      </c>
      <c r="S70">
        <v>8.1002831737346117</v>
      </c>
      <c r="T70">
        <v>0</v>
      </c>
      <c r="U70">
        <v>63.62220357941834</v>
      </c>
      <c r="V70">
        <v>4.3671023965141602</v>
      </c>
      <c r="W70">
        <v>9.8682557556270076</v>
      </c>
      <c r="X70">
        <v>45.257301237988365</v>
      </c>
      <c r="Y70">
        <v>0</v>
      </c>
      <c r="Z70">
        <v>2.0108250000000005</v>
      </c>
      <c r="AA70">
        <v>13.086306758245618</v>
      </c>
      <c r="AB70">
        <v>8.0818399999999997</v>
      </c>
      <c r="AC70">
        <v>8.9169460386367216</v>
      </c>
      <c r="AD70">
        <v>8.3897099999999991</v>
      </c>
      <c r="AE70">
        <v>15.166195200000002</v>
      </c>
      <c r="AF70">
        <v>10.889999999999999</v>
      </c>
      <c r="AG70">
        <v>12.123508799999998</v>
      </c>
      <c r="AH70">
        <v>46.922209999999993</v>
      </c>
      <c r="AI70">
        <v>4.6871999999999998</v>
      </c>
      <c r="AJ70">
        <v>0</v>
      </c>
      <c r="AK70">
        <v>15.610929999999996</v>
      </c>
      <c r="AL70">
        <v>0</v>
      </c>
      <c r="AM70">
        <v>4.8491039999999996</v>
      </c>
      <c r="AN70">
        <v>0.99475999999999998</v>
      </c>
      <c r="AO70">
        <v>7.6669320000000001</v>
      </c>
      <c r="AP70">
        <v>3.6158444406073342</v>
      </c>
      <c r="AQ70">
        <v>20.567119999999996</v>
      </c>
      <c r="AR70">
        <v>14.394750000000002</v>
      </c>
      <c r="AS70">
        <v>9.9460699999999989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862.33389222742471</v>
      </c>
      <c r="DN70">
        <v>29.890008225617777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9.4050315871284429</v>
      </c>
      <c r="L71">
        <v>419.99223119361142</v>
      </c>
      <c r="M71">
        <v>28.225409640467277</v>
      </c>
      <c r="N71">
        <v>36.246660388927829</v>
      </c>
      <c r="O71">
        <v>0</v>
      </c>
      <c r="P71">
        <v>42.739666542888969</v>
      </c>
      <c r="Q71">
        <v>6.13401376146789</v>
      </c>
      <c r="R71">
        <v>13.002527013177158</v>
      </c>
      <c r="S71">
        <v>8.1002831737346117</v>
      </c>
      <c r="T71">
        <v>0</v>
      </c>
      <c r="U71">
        <v>63.62220357941834</v>
      </c>
      <c r="V71">
        <v>4.3671023965141602</v>
      </c>
      <c r="W71">
        <v>9.8682557556270076</v>
      </c>
      <c r="X71">
        <v>45.257301237988365</v>
      </c>
      <c r="Y71">
        <v>0</v>
      </c>
      <c r="Z71">
        <v>2.0108250000000005</v>
      </c>
      <c r="AA71">
        <v>13.086306758245618</v>
      </c>
      <c r="AB71">
        <v>8.0818399999999997</v>
      </c>
      <c r="AC71">
        <v>8.9169460386367216</v>
      </c>
      <c r="AD71">
        <v>8.3897099999999991</v>
      </c>
      <c r="AE71">
        <v>10.076159999999998</v>
      </c>
      <c r="AF71">
        <v>10.889999999999999</v>
      </c>
      <c r="AG71">
        <v>12.123508799999998</v>
      </c>
      <c r="AH71">
        <v>46.922209999999993</v>
      </c>
      <c r="AI71">
        <v>4.6871999999999998</v>
      </c>
      <c r="AJ71">
        <v>0</v>
      </c>
      <c r="AK71">
        <v>15.610929999999996</v>
      </c>
      <c r="AL71">
        <v>0</v>
      </c>
      <c r="AM71">
        <v>4.8491039999999996</v>
      </c>
      <c r="AN71">
        <v>0.99475999999999998</v>
      </c>
      <c r="AO71">
        <v>7.6669320000000001</v>
      </c>
      <c r="AP71">
        <v>3.6158444406073342</v>
      </c>
      <c r="AQ71">
        <v>20.567119999999996</v>
      </c>
      <c r="AR71">
        <v>15.918900000000002</v>
      </c>
      <c r="AS71">
        <v>9.6984500000000011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861.21616684040646</v>
      </c>
      <c r="DN71">
        <v>29.85126646803468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9.4050455015268977</v>
      </c>
      <c r="L72">
        <v>419.99223119361142</v>
      </c>
      <c r="M72">
        <v>28.225409640467277</v>
      </c>
      <c r="N72">
        <v>36.246660388927829</v>
      </c>
      <c r="O72">
        <v>0</v>
      </c>
      <c r="P72">
        <v>42.739666542888969</v>
      </c>
      <c r="Q72">
        <v>6.13401376146789</v>
      </c>
      <c r="R72">
        <v>13.002527013177158</v>
      </c>
      <c r="S72">
        <v>8.1002831737346117</v>
      </c>
      <c r="T72">
        <v>0</v>
      </c>
      <c r="U72">
        <v>63.62220357941834</v>
      </c>
      <c r="V72">
        <v>4.3671023965141602</v>
      </c>
      <c r="W72">
        <v>9.8682557556270076</v>
      </c>
      <c r="X72">
        <v>45.257301237988365</v>
      </c>
      <c r="Y72">
        <v>0</v>
      </c>
      <c r="Z72">
        <v>2.0108250000000005</v>
      </c>
      <c r="AA72">
        <v>13.086306758245618</v>
      </c>
      <c r="AB72">
        <v>8.0818399999999997</v>
      </c>
      <c r="AC72">
        <v>8.9169460386367216</v>
      </c>
      <c r="AD72">
        <v>8.3897099999999991</v>
      </c>
      <c r="AE72">
        <v>10.076159999999998</v>
      </c>
      <c r="AF72">
        <v>10.889999999999999</v>
      </c>
      <c r="AG72">
        <v>12.123508799999998</v>
      </c>
      <c r="AH72">
        <v>46.922209999999993</v>
      </c>
      <c r="AI72">
        <v>4.6871999999999998</v>
      </c>
      <c r="AJ72">
        <v>0</v>
      </c>
      <c r="AK72">
        <v>15.610929999999996</v>
      </c>
      <c r="AL72">
        <v>0</v>
      </c>
      <c r="AM72">
        <v>4.8491039999999996</v>
      </c>
      <c r="AN72">
        <v>0.99475999999999998</v>
      </c>
      <c r="AO72">
        <v>7.6669320000000001</v>
      </c>
      <c r="AP72">
        <v>3.6158444406073342</v>
      </c>
      <c r="AQ72">
        <v>20.567119999999996</v>
      </c>
      <c r="AR72">
        <v>15.918900000000002</v>
      </c>
      <c r="AS72">
        <v>9.6984500000000011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861.21618028819421</v>
      </c>
      <c r="DN72">
        <v>29.851266934645395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9.4051408289219509</v>
      </c>
      <c r="L73">
        <v>419.99223119361142</v>
      </c>
      <c r="M73">
        <v>28.225409640467277</v>
      </c>
      <c r="N73">
        <v>36.246660388927829</v>
      </c>
      <c r="O73">
        <v>0</v>
      </c>
      <c r="P73">
        <v>42.739666542888969</v>
      </c>
      <c r="Q73">
        <v>6.13401376146789</v>
      </c>
      <c r="R73">
        <v>13.002527013177158</v>
      </c>
      <c r="S73">
        <v>8.1002831737346117</v>
      </c>
      <c r="T73">
        <v>0</v>
      </c>
      <c r="U73">
        <v>63.62220357941834</v>
      </c>
      <c r="V73">
        <v>4.3671023965141602</v>
      </c>
      <c r="W73">
        <v>9.8682557556270076</v>
      </c>
      <c r="X73">
        <v>45.257301237988365</v>
      </c>
      <c r="Y73">
        <v>0</v>
      </c>
      <c r="Z73">
        <v>2.0108250000000005</v>
      </c>
      <c r="AA73">
        <v>13.086306758245618</v>
      </c>
      <c r="AB73">
        <v>12.122759999999998</v>
      </c>
      <c r="AC73">
        <v>8.9169460386367216</v>
      </c>
      <c r="AD73">
        <v>8.3897099999999991</v>
      </c>
      <c r="AE73">
        <v>10.076159999999998</v>
      </c>
      <c r="AF73">
        <v>10.889999999999999</v>
      </c>
      <c r="AG73">
        <v>12.123508799999998</v>
      </c>
      <c r="AH73">
        <v>46.922209999999993</v>
      </c>
      <c r="AI73">
        <v>0.78120000000000001</v>
      </c>
      <c r="AJ73">
        <v>0</v>
      </c>
      <c r="AK73">
        <v>15.610929999999996</v>
      </c>
      <c r="AL73">
        <v>0</v>
      </c>
      <c r="AM73">
        <v>4.8491039999999996</v>
      </c>
      <c r="AN73">
        <v>0.99475999999999998</v>
      </c>
      <c r="AO73">
        <v>8.5689240000000009</v>
      </c>
      <c r="AP73">
        <v>3.6158444406073342</v>
      </c>
      <c r="AQ73">
        <v>20.567119999999996</v>
      </c>
      <c r="AR73">
        <v>14.394750000000002</v>
      </c>
      <c r="AS73">
        <v>9.6984500000000011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860.74535699902879</v>
      </c>
      <c r="DN73">
        <v>29.834947551206149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9.4051493494289442</v>
      </c>
      <c r="L74">
        <v>419.99223119361142</v>
      </c>
      <c r="M74">
        <v>28.225409640467277</v>
      </c>
      <c r="N74">
        <v>36.246660388927829</v>
      </c>
      <c r="O74">
        <v>0</v>
      </c>
      <c r="P74">
        <v>42.739666542888969</v>
      </c>
      <c r="Q74">
        <v>6.13401376146789</v>
      </c>
      <c r="R74">
        <v>13.002527013177158</v>
      </c>
      <c r="S74">
        <v>8.1002831737346117</v>
      </c>
      <c r="T74">
        <v>0</v>
      </c>
      <c r="U74">
        <v>63.62220357941834</v>
      </c>
      <c r="V74">
        <v>4.3671023965141602</v>
      </c>
      <c r="W74">
        <v>9.8682557556270076</v>
      </c>
      <c r="X74">
        <v>45.257301237988365</v>
      </c>
      <c r="Y74">
        <v>0</v>
      </c>
      <c r="Z74">
        <v>2.0108250000000005</v>
      </c>
      <c r="AA74">
        <v>13.086306758245618</v>
      </c>
      <c r="AB74">
        <v>12.122759999999998</v>
      </c>
      <c r="AC74">
        <v>8.9169460386367216</v>
      </c>
      <c r="AD74">
        <v>11.22681</v>
      </c>
      <c r="AE74">
        <v>10.076159999999998</v>
      </c>
      <c r="AF74">
        <v>10.889999999999999</v>
      </c>
      <c r="AG74">
        <v>12.123508799999998</v>
      </c>
      <c r="AH74">
        <v>46.922209999999993</v>
      </c>
      <c r="AI74">
        <v>0.78120000000000001</v>
      </c>
      <c r="AJ74">
        <v>0</v>
      </c>
      <c r="AK74">
        <v>15.610929999999996</v>
      </c>
      <c r="AL74">
        <v>0</v>
      </c>
      <c r="AM74">
        <v>4.8491039999999996</v>
      </c>
      <c r="AN74">
        <v>0.99475999999999998</v>
      </c>
      <c r="AO74">
        <v>8.5689240000000009</v>
      </c>
      <c r="AP74">
        <v>3.6158444406073342</v>
      </c>
      <c r="AQ74">
        <v>20.567119999999996</v>
      </c>
      <c r="AR74">
        <v>14.394750000000002</v>
      </c>
      <c r="AS74">
        <v>9.6984500000000011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863.48742223028592</v>
      </c>
      <c r="DN74">
        <v>29.929990840455922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9.4051572209989569</v>
      </c>
      <c r="L75">
        <v>419.99223119361142</v>
      </c>
      <c r="M75">
        <v>28.225409640467277</v>
      </c>
      <c r="N75">
        <v>36.246660388927829</v>
      </c>
      <c r="O75">
        <v>0</v>
      </c>
      <c r="P75">
        <v>42.739666542888969</v>
      </c>
      <c r="Q75">
        <v>6.13401376146789</v>
      </c>
      <c r="R75">
        <v>13.002527013177158</v>
      </c>
      <c r="S75">
        <v>8.1001365346922771</v>
      </c>
      <c r="T75">
        <v>0</v>
      </c>
      <c r="U75">
        <v>63.62220357941834</v>
      </c>
      <c r="V75">
        <v>4.3671023965141602</v>
      </c>
      <c r="W75">
        <v>9.8682557556270076</v>
      </c>
      <c r="X75">
        <v>45.257301237988365</v>
      </c>
      <c r="Y75">
        <v>0</v>
      </c>
      <c r="Z75">
        <v>2.0108250000000005</v>
      </c>
      <c r="AA75">
        <v>13.086306758245618</v>
      </c>
      <c r="AB75">
        <v>12.122759999999998</v>
      </c>
      <c r="AC75">
        <v>8.9169460386367216</v>
      </c>
      <c r="AD75">
        <v>11.22681</v>
      </c>
      <c r="AE75">
        <v>10.076159999999998</v>
      </c>
      <c r="AF75">
        <v>10.889999999999999</v>
      </c>
      <c r="AG75">
        <v>12.123508799999998</v>
      </c>
      <c r="AH75">
        <v>46.922209999999993</v>
      </c>
      <c r="AI75">
        <v>0.78120000000000001</v>
      </c>
      <c r="AJ75">
        <v>0</v>
      </c>
      <c r="AK75">
        <v>15.610929999999996</v>
      </c>
      <c r="AL75">
        <v>0</v>
      </c>
      <c r="AM75">
        <v>4.8491039999999996</v>
      </c>
      <c r="AN75">
        <v>0.99475999999999998</v>
      </c>
      <c r="AO75">
        <v>8.5689240000000009</v>
      </c>
      <c r="AP75">
        <v>3.6158444406073342</v>
      </c>
      <c r="AQ75">
        <v>20.567119999999996</v>
      </c>
      <c r="AR75">
        <v>14.394750000000002</v>
      </c>
      <c r="AS75">
        <v>9.6984500000000011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863.48728804005441</v>
      </c>
      <c r="DN75">
        <v>29.929986263215042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9.4050279311733647</v>
      </c>
      <c r="L76">
        <v>419.99223119361142</v>
      </c>
      <c r="M76">
        <v>28.225409640467277</v>
      </c>
      <c r="N76">
        <v>36.246660388927829</v>
      </c>
      <c r="O76">
        <v>0</v>
      </c>
      <c r="P76">
        <v>42.739666542888969</v>
      </c>
      <c r="Q76">
        <v>6.13401376146789</v>
      </c>
      <c r="R76">
        <v>13.002527013177158</v>
      </c>
      <c r="S76">
        <v>8.1001365346922771</v>
      </c>
      <c r="T76">
        <v>0</v>
      </c>
      <c r="U76">
        <v>63.62220357941834</v>
      </c>
      <c r="V76">
        <v>4.3671023965141602</v>
      </c>
      <c r="W76">
        <v>9.8682557556270076</v>
      </c>
      <c r="X76">
        <v>45.257301237988365</v>
      </c>
      <c r="Y76">
        <v>0</v>
      </c>
      <c r="Z76">
        <v>2.0108250000000005</v>
      </c>
      <c r="AA76">
        <v>13.086306758245618</v>
      </c>
      <c r="AB76">
        <v>12.122759999999998</v>
      </c>
      <c r="AC76">
        <v>8.9169460386367216</v>
      </c>
      <c r="AD76">
        <v>11.22681</v>
      </c>
      <c r="AE76">
        <v>10.076159999999998</v>
      </c>
      <c r="AF76">
        <v>10.889999999999999</v>
      </c>
      <c r="AG76">
        <v>12.123508799999998</v>
      </c>
      <c r="AH76">
        <v>46.922209999999993</v>
      </c>
      <c r="AI76">
        <v>0.78120000000000001</v>
      </c>
      <c r="AJ76">
        <v>0</v>
      </c>
      <c r="AK76">
        <v>15.610929999999996</v>
      </c>
      <c r="AL76">
        <v>0</v>
      </c>
      <c r="AM76">
        <v>4.8491039999999996</v>
      </c>
      <c r="AN76">
        <v>0.99475999999999998</v>
      </c>
      <c r="AO76">
        <v>8.5689240000000009</v>
      </c>
      <c r="AP76">
        <v>3.6158444406073342</v>
      </c>
      <c r="AQ76">
        <v>20.567119999999996</v>
      </c>
      <c r="AR76">
        <v>14.394750000000002</v>
      </c>
      <c r="AS76">
        <v>9.6984500000000011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863.48716308110988</v>
      </c>
      <c r="DN76">
        <v>29.929981932334066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7.9153682279861819</v>
      </c>
      <c r="L77">
        <v>390.44656007747051</v>
      </c>
      <c r="M77">
        <v>27.314578005115088</v>
      </c>
      <c r="N77">
        <v>36.246660388927829</v>
      </c>
      <c r="O77">
        <v>0</v>
      </c>
      <c r="P77">
        <v>42.739666542888969</v>
      </c>
      <c r="Q77">
        <v>6.1237681159420285</v>
      </c>
      <c r="R77">
        <v>13.002527013177158</v>
      </c>
      <c r="S77">
        <v>8.1001365346922771</v>
      </c>
      <c r="T77">
        <v>0</v>
      </c>
      <c r="U77">
        <v>63.62220357941834</v>
      </c>
      <c r="V77">
        <v>4.3671023965141602</v>
      </c>
      <c r="W77">
        <v>9.8682557556270076</v>
      </c>
      <c r="X77">
        <v>45.257301237988365</v>
      </c>
      <c r="Y77">
        <v>0</v>
      </c>
      <c r="Z77">
        <v>2.0108250000000005</v>
      </c>
      <c r="AA77">
        <v>13.086306758245618</v>
      </c>
      <c r="AB77">
        <v>8.0818399999999997</v>
      </c>
      <c r="AC77">
        <v>8.9169460386367216</v>
      </c>
      <c r="AD77">
        <v>11.22681</v>
      </c>
      <c r="AE77">
        <v>10.076159999999998</v>
      </c>
      <c r="AF77">
        <v>10.889999999999999</v>
      </c>
      <c r="AG77">
        <v>12.123508799999998</v>
      </c>
      <c r="AH77">
        <v>46.922209999999993</v>
      </c>
      <c r="AI77">
        <v>0.78120000000000001</v>
      </c>
      <c r="AJ77">
        <v>0</v>
      </c>
      <c r="AK77">
        <v>15.610929999999996</v>
      </c>
      <c r="AL77">
        <v>0</v>
      </c>
      <c r="AM77">
        <v>4.8491039999999996</v>
      </c>
      <c r="AN77">
        <v>0.99475999999999998</v>
      </c>
      <c r="AO77">
        <v>8.5689240000000009</v>
      </c>
      <c r="AP77">
        <v>3.6158444406073342</v>
      </c>
      <c r="AQ77">
        <v>20.567119999999996</v>
      </c>
      <c r="AR77">
        <v>14.394750000000002</v>
      </c>
      <c r="AS77">
        <v>9.6984500000000011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828.69574506745357</v>
      </c>
      <c r="DN77">
        <v>28.724071845784167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8.8257305207400076</v>
      </c>
      <c r="L78">
        <v>419.99908294550988</v>
      </c>
      <c r="M78">
        <v>27.314578005115088</v>
      </c>
      <c r="N78">
        <v>36.246660388927829</v>
      </c>
      <c r="O78">
        <v>0</v>
      </c>
      <c r="P78">
        <v>42.739666542888969</v>
      </c>
      <c r="Q78">
        <v>6.1237681159420285</v>
      </c>
      <c r="R78">
        <v>13.002527013177158</v>
      </c>
      <c r="S78">
        <v>8.1001365346922771</v>
      </c>
      <c r="T78">
        <v>0</v>
      </c>
      <c r="U78">
        <v>63.62220357941834</v>
      </c>
      <c r="V78">
        <v>4.3671023965141602</v>
      </c>
      <c r="W78">
        <v>9.8682557556270076</v>
      </c>
      <c r="X78">
        <v>45.257301237988365</v>
      </c>
      <c r="Y78">
        <v>0</v>
      </c>
      <c r="Z78">
        <v>2.0108250000000005</v>
      </c>
      <c r="AA78">
        <v>13.086306758245618</v>
      </c>
      <c r="AB78">
        <v>8.0818399999999997</v>
      </c>
      <c r="AC78">
        <v>8.9169460386367216</v>
      </c>
      <c r="AD78">
        <v>11.22681</v>
      </c>
      <c r="AE78">
        <v>10.076159999999998</v>
      </c>
      <c r="AF78">
        <v>10.889999999999999</v>
      </c>
      <c r="AG78">
        <v>12.123508799999998</v>
      </c>
      <c r="AH78">
        <v>46.922209999999993</v>
      </c>
      <c r="AI78">
        <v>3.1248</v>
      </c>
      <c r="AJ78">
        <v>0</v>
      </c>
      <c r="AK78">
        <v>15.610929999999996</v>
      </c>
      <c r="AL78">
        <v>0</v>
      </c>
      <c r="AM78">
        <v>4.8491039999999996</v>
      </c>
      <c r="AN78">
        <v>0.99475999999999998</v>
      </c>
      <c r="AO78">
        <v>8.5689240000000009</v>
      </c>
      <c r="AP78">
        <v>3.6158444406073342</v>
      </c>
      <c r="AQ78">
        <v>20.567119999999996</v>
      </c>
      <c r="AR78">
        <v>14.394750000000002</v>
      </c>
      <c r="AS78">
        <v>9.6984500000000011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860.40321311462503</v>
      </c>
      <c r="DN78">
        <v>29.823088959405965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9.4052571088926857</v>
      </c>
      <c r="L79">
        <v>469.99834949477719</v>
      </c>
      <c r="M79">
        <v>27.314578005115088</v>
      </c>
      <c r="N79">
        <v>36.246660388927829</v>
      </c>
      <c r="O79">
        <v>0</v>
      </c>
      <c r="P79">
        <v>42.740433531377647</v>
      </c>
      <c r="Q79">
        <v>6.1237681159420285</v>
      </c>
      <c r="R79">
        <v>13.002527013177158</v>
      </c>
      <c r="S79">
        <v>8.1001365346922771</v>
      </c>
      <c r="T79">
        <v>0</v>
      </c>
      <c r="U79">
        <v>59.493202372436528</v>
      </c>
      <c r="V79">
        <v>4.3671023965141602</v>
      </c>
      <c r="W79">
        <v>9.8682557556270076</v>
      </c>
      <c r="X79">
        <v>45.257301237988365</v>
      </c>
      <c r="Y79">
        <v>0</v>
      </c>
      <c r="Z79">
        <v>2.3459625000000002</v>
      </c>
      <c r="AA79">
        <v>13.086306758245618</v>
      </c>
      <c r="AB79">
        <v>8.0818399999999997</v>
      </c>
      <c r="AC79">
        <v>9.3768000000000011</v>
      </c>
      <c r="AD79">
        <v>11.510519999999998</v>
      </c>
      <c r="AE79">
        <v>15.166195200000002</v>
      </c>
      <c r="AF79">
        <v>12.341999999999999</v>
      </c>
      <c r="AG79">
        <v>12.123508799999998</v>
      </c>
      <c r="AH79">
        <v>47.459709000000011</v>
      </c>
      <c r="AI79">
        <v>14.8428</v>
      </c>
      <c r="AJ79">
        <v>0</v>
      </c>
      <c r="AK79">
        <v>15.610929999999996</v>
      </c>
      <c r="AL79">
        <v>0</v>
      </c>
      <c r="AM79">
        <v>4.8491039999999996</v>
      </c>
      <c r="AN79">
        <v>0.99475999999999998</v>
      </c>
      <c r="AO79">
        <v>8.5689240000000009</v>
      </c>
      <c r="AP79">
        <v>3.6158444406073342</v>
      </c>
      <c r="AQ79">
        <v>20.567119999999996</v>
      </c>
      <c r="AR79">
        <v>14.394750000000002</v>
      </c>
      <c r="AS79">
        <v>9.6984500000000011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924.50805998788258</v>
      </c>
      <c r="DN79">
        <v>32.045036666438598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9.2395381632499571</v>
      </c>
      <c r="L80">
        <v>469.99834949477719</v>
      </c>
      <c r="M80">
        <v>27.314578005115088</v>
      </c>
      <c r="N80">
        <v>36.246660388927829</v>
      </c>
      <c r="O80">
        <v>0</v>
      </c>
      <c r="P80">
        <v>42.740433531377647</v>
      </c>
      <c r="Q80">
        <v>6.1237681159420285</v>
      </c>
      <c r="R80">
        <v>13.002527013177158</v>
      </c>
      <c r="S80">
        <v>8.1001365346922771</v>
      </c>
      <c r="T80">
        <v>0</v>
      </c>
      <c r="U80">
        <v>59.493202372436528</v>
      </c>
      <c r="V80">
        <v>4.3671023965141602</v>
      </c>
      <c r="W80">
        <v>9.8682557556270076</v>
      </c>
      <c r="X80">
        <v>45.257301237988365</v>
      </c>
      <c r="Y80">
        <v>0</v>
      </c>
      <c r="Z80">
        <v>2.3459625000000002</v>
      </c>
      <c r="AA80">
        <v>13.086306758245618</v>
      </c>
      <c r="AB80">
        <v>8.0818399999999997</v>
      </c>
      <c r="AC80">
        <v>9.3768000000000011</v>
      </c>
      <c r="AD80">
        <v>11.510519999999998</v>
      </c>
      <c r="AE80">
        <v>15.166195200000002</v>
      </c>
      <c r="AF80">
        <v>12.341999999999999</v>
      </c>
      <c r="AG80">
        <v>12.123508799999998</v>
      </c>
      <c r="AH80">
        <v>47.459709000000011</v>
      </c>
      <c r="AI80">
        <v>14.8428</v>
      </c>
      <c r="AJ80">
        <v>0</v>
      </c>
      <c r="AK80">
        <v>15.610929999999996</v>
      </c>
      <c r="AL80">
        <v>0</v>
      </c>
      <c r="AM80">
        <v>4.8491039999999996</v>
      </c>
      <c r="AN80">
        <v>0.99475999999999998</v>
      </c>
      <c r="AO80">
        <v>8.5689240000000009</v>
      </c>
      <c r="AP80">
        <v>3.6158444406073342</v>
      </c>
      <c r="AQ80">
        <v>20.567119999999996</v>
      </c>
      <c r="AR80">
        <v>14.394750000000002</v>
      </c>
      <c r="AS80">
        <v>9.6984500000000011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924.34789263069524</v>
      </c>
      <c r="DN80">
        <v>32.039485077983166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9.3326305297429393</v>
      </c>
      <c r="L81">
        <v>469.99834949477719</v>
      </c>
      <c r="M81">
        <v>27.314578005115088</v>
      </c>
      <c r="N81">
        <v>36.246660388927829</v>
      </c>
      <c r="O81">
        <v>0</v>
      </c>
      <c r="P81">
        <v>42.740433531377647</v>
      </c>
      <c r="Q81">
        <v>6.1237681159420285</v>
      </c>
      <c r="R81">
        <v>13.002527013177158</v>
      </c>
      <c r="S81">
        <v>8.1001365346922771</v>
      </c>
      <c r="T81">
        <v>0</v>
      </c>
      <c r="U81">
        <v>59.493202372436528</v>
      </c>
      <c r="V81">
        <v>4.3671023965141602</v>
      </c>
      <c r="W81">
        <v>9.8682557556270076</v>
      </c>
      <c r="X81">
        <v>45.257301237988365</v>
      </c>
      <c r="Y81">
        <v>0</v>
      </c>
      <c r="Z81">
        <v>4.0216500000000011</v>
      </c>
      <c r="AA81">
        <v>13.086306758245618</v>
      </c>
      <c r="AB81">
        <v>12.3109</v>
      </c>
      <c r="AC81">
        <v>9.3768000000000011</v>
      </c>
      <c r="AD81">
        <v>11.510519999999998</v>
      </c>
      <c r="AE81">
        <v>15.166195200000002</v>
      </c>
      <c r="AF81">
        <v>12.341999999999999</v>
      </c>
      <c r="AG81">
        <v>12.123508799999998</v>
      </c>
      <c r="AH81">
        <v>47.459709000000011</v>
      </c>
      <c r="AI81">
        <v>14.8428</v>
      </c>
      <c r="AJ81">
        <v>0</v>
      </c>
      <c r="AK81">
        <v>15.610929999999996</v>
      </c>
      <c r="AL81">
        <v>0</v>
      </c>
      <c r="AM81">
        <v>4.8491039999999996</v>
      </c>
      <c r="AN81">
        <v>0.99475999999999998</v>
      </c>
      <c r="AO81">
        <v>8.5689240000000009</v>
      </c>
      <c r="AP81">
        <v>3.6158444406073342</v>
      </c>
      <c r="AQ81">
        <v>20.567119999999996</v>
      </c>
      <c r="AR81">
        <v>14.394750000000002</v>
      </c>
      <c r="AS81">
        <v>9.6984500000000011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930.14480458793514</v>
      </c>
      <c r="DN81">
        <v>32.240412987236283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9.4052494606484274</v>
      </c>
      <c r="L82">
        <v>469.99834949477719</v>
      </c>
      <c r="M82">
        <v>27.314578005115088</v>
      </c>
      <c r="N82">
        <v>36.246660388927829</v>
      </c>
      <c r="O82">
        <v>0</v>
      </c>
      <c r="P82">
        <v>42.740433531377647</v>
      </c>
      <c r="Q82">
        <v>6.1237681159420285</v>
      </c>
      <c r="R82">
        <v>13.002527013177158</v>
      </c>
      <c r="S82">
        <v>8.1001365346922771</v>
      </c>
      <c r="T82">
        <v>0</v>
      </c>
      <c r="U82">
        <v>59.493202372436528</v>
      </c>
      <c r="V82">
        <v>4.3671023965141602</v>
      </c>
      <c r="W82">
        <v>9.8682557556270076</v>
      </c>
      <c r="X82">
        <v>45.257301237988365</v>
      </c>
      <c r="Y82">
        <v>0</v>
      </c>
      <c r="Z82">
        <v>4.0216500000000011</v>
      </c>
      <c r="AA82">
        <v>13.086306758245618</v>
      </c>
      <c r="AB82">
        <v>12.3109</v>
      </c>
      <c r="AC82">
        <v>9.3768000000000011</v>
      </c>
      <c r="AD82">
        <v>11.510519999999998</v>
      </c>
      <c r="AE82">
        <v>15.166195200000002</v>
      </c>
      <c r="AF82">
        <v>12.341999999999999</v>
      </c>
      <c r="AG82">
        <v>12.123508799999998</v>
      </c>
      <c r="AH82">
        <v>47.459709000000011</v>
      </c>
      <c r="AI82">
        <v>14.8428</v>
      </c>
      <c r="AJ82">
        <v>0</v>
      </c>
      <c r="AK82">
        <v>15.610929999999996</v>
      </c>
      <c r="AL82">
        <v>0</v>
      </c>
      <c r="AM82">
        <v>4.8491039999999996</v>
      </c>
      <c r="AN82">
        <v>0.99475999999999998</v>
      </c>
      <c r="AO82">
        <v>8.5689240000000009</v>
      </c>
      <c r="AP82">
        <v>3.6158444406073342</v>
      </c>
      <c r="AQ82">
        <v>20.567119999999996</v>
      </c>
      <c r="AR82">
        <v>14.394750000000002</v>
      </c>
      <c r="AS82">
        <v>9.6984500000000011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930.21499079368152</v>
      </c>
      <c r="DN82">
        <v>32.242845712395415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9.4052494606484274</v>
      </c>
      <c r="L83">
        <v>469.99834949477719</v>
      </c>
      <c r="M83">
        <v>27.314578005115088</v>
      </c>
      <c r="N83">
        <v>36.246660388927829</v>
      </c>
      <c r="O83">
        <v>0</v>
      </c>
      <c r="P83">
        <v>42.740433531377647</v>
      </c>
      <c r="Q83">
        <v>5.7843146622734762</v>
      </c>
      <c r="R83">
        <v>13.002527013177158</v>
      </c>
      <c r="S83">
        <v>8.1001365346922771</v>
      </c>
      <c r="T83">
        <v>0</v>
      </c>
      <c r="U83">
        <v>59.493202372436528</v>
      </c>
      <c r="V83">
        <v>4.3671023965141602</v>
      </c>
      <c r="W83">
        <v>9.8682557556270076</v>
      </c>
      <c r="X83">
        <v>45.257301237988365</v>
      </c>
      <c r="Y83">
        <v>0</v>
      </c>
      <c r="Z83">
        <v>4.0216500000000011</v>
      </c>
      <c r="AA83">
        <v>13.086306758245618</v>
      </c>
      <c r="AB83">
        <v>12.3109</v>
      </c>
      <c r="AC83">
        <v>9.3768000000000011</v>
      </c>
      <c r="AD83">
        <v>11.510519999999998</v>
      </c>
      <c r="AE83">
        <v>15.166195200000002</v>
      </c>
      <c r="AF83">
        <v>12.341999999999999</v>
      </c>
      <c r="AG83">
        <v>12.123508799999998</v>
      </c>
      <c r="AH83">
        <v>47.459709000000011</v>
      </c>
      <c r="AI83">
        <v>14.8428</v>
      </c>
      <c r="AJ83">
        <v>0</v>
      </c>
      <c r="AK83">
        <v>15.610929999999996</v>
      </c>
      <c r="AL83">
        <v>0</v>
      </c>
      <c r="AM83">
        <v>4.8491039999999996</v>
      </c>
      <c r="AN83">
        <v>0.99475999999999998</v>
      </c>
      <c r="AO83">
        <v>8.5689240000000009</v>
      </c>
      <c r="AP83">
        <v>3.6158444406073342</v>
      </c>
      <c r="AQ83">
        <v>20.567119999999996</v>
      </c>
      <c r="AR83">
        <v>15.918900000000002</v>
      </c>
      <c r="AS83">
        <v>9.6984500000000011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931.36000031240701</v>
      </c>
      <c r="DN83">
        <v>32.282532740001315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9.4052494606484274</v>
      </c>
      <c r="L84">
        <v>469.99834949477719</v>
      </c>
      <c r="M84">
        <v>27.314578005115088</v>
      </c>
      <c r="N84">
        <v>36.246660388927829</v>
      </c>
      <c r="O84">
        <v>0</v>
      </c>
      <c r="P84">
        <v>42.740433531377647</v>
      </c>
      <c r="Q84">
        <v>5.7843146622734762</v>
      </c>
      <c r="R84">
        <v>13.002527013177158</v>
      </c>
      <c r="S84">
        <v>8.1001365346922771</v>
      </c>
      <c r="T84">
        <v>0</v>
      </c>
      <c r="U84">
        <v>59.493202372436528</v>
      </c>
      <c r="V84">
        <v>4.3671023965141602</v>
      </c>
      <c r="W84">
        <v>9.8682557556270076</v>
      </c>
      <c r="X84">
        <v>45.257301237988365</v>
      </c>
      <c r="Y84">
        <v>0</v>
      </c>
      <c r="Z84">
        <v>4.0216500000000011</v>
      </c>
      <c r="AA84">
        <v>13.086306758245618</v>
      </c>
      <c r="AB84">
        <v>12.3109</v>
      </c>
      <c r="AC84">
        <v>9.3768000000000011</v>
      </c>
      <c r="AD84">
        <v>11.510519999999998</v>
      </c>
      <c r="AE84">
        <v>15.166195200000002</v>
      </c>
      <c r="AF84">
        <v>12.341999999999999</v>
      </c>
      <c r="AG84">
        <v>12.123508799999998</v>
      </c>
      <c r="AH84">
        <v>47.459709000000011</v>
      </c>
      <c r="AI84">
        <v>14.8428</v>
      </c>
      <c r="AJ84">
        <v>0</v>
      </c>
      <c r="AK84">
        <v>15.610929999999996</v>
      </c>
      <c r="AL84">
        <v>0</v>
      </c>
      <c r="AM84">
        <v>4.8491039999999996</v>
      </c>
      <c r="AN84">
        <v>0.99475999999999998</v>
      </c>
      <c r="AO84">
        <v>8.5689240000000009</v>
      </c>
      <c r="AP84">
        <v>3.6158444406073342</v>
      </c>
      <c r="AQ84">
        <v>20.567119999999996</v>
      </c>
      <c r="AR84">
        <v>15.918900000000002</v>
      </c>
      <c r="AS84">
        <v>9.6984500000000011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931.36000031240701</v>
      </c>
      <c r="DN84">
        <v>32.282532740001315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9.4052494606484274</v>
      </c>
      <c r="L85">
        <v>469.99834949477719</v>
      </c>
      <c r="M85">
        <v>27.314578005115088</v>
      </c>
      <c r="N85">
        <v>36.246660388927829</v>
      </c>
      <c r="O85">
        <v>0</v>
      </c>
      <c r="P85">
        <v>42.740433531377647</v>
      </c>
      <c r="Q85">
        <v>5.7843146622734762</v>
      </c>
      <c r="R85">
        <v>13.002527013177158</v>
      </c>
      <c r="S85">
        <v>8.1001365346922771</v>
      </c>
      <c r="T85">
        <v>0</v>
      </c>
      <c r="U85">
        <v>59.493202372436528</v>
      </c>
      <c r="V85">
        <v>4.3671023965141602</v>
      </c>
      <c r="W85">
        <v>9.8682557556270076</v>
      </c>
      <c r="X85">
        <v>45.257301237988365</v>
      </c>
      <c r="Y85">
        <v>0</v>
      </c>
      <c r="Z85">
        <v>4.0216500000000011</v>
      </c>
      <c r="AA85">
        <v>13.086306758245618</v>
      </c>
      <c r="AB85">
        <v>12.3109</v>
      </c>
      <c r="AC85">
        <v>9.3768000000000011</v>
      </c>
      <c r="AD85">
        <v>11.510519999999998</v>
      </c>
      <c r="AE85">
        <v>15.166195200000002</v>
      </c>
      <c r="AF85">
        <v>12.341999999999999</v>
      </c>
      <c r="AG85">
        <v>12.123508799999998</v>
      </c>
      <c r="AH85">
        <v>47.459709000000011</v>
      </c>
      <c r="AI85">
        <v>3.1248</v>
      </c>
      <c r="AJ85">
        <v>0</v>
      </c>
      <c r="AK85">
        <v>15.610929999999996</v>
      </c>
      <c r="AL85">
        <v>0</v>
      </c>
      <c r="AM85">
        <v>4.8491039999999996</v>
      </c>
      <c r="AN85">
        <v>0.99475999999999998</v>
      </c>
      <c r="AO85">
        <v>8.5689240000000009</v>
      </c>
      <c r="AP85">
        <v>3.6158444406073342</v>
      </c>
      <c r="AQ85">
        <v>20.567119999999996</v>
      </c>
      <c r="AR85">
        <v>14.394750000000002</v>
      </c>
      <c r="AS85">
        <v>9.6984500000000011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918.56146233740697</v>
      </c>
      <c r="DN85">
        <v>31.838920715001315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9.4052494606484274</v>
      </c>
      <c r="L86">
        <v>469.99834949477719</v>
      </c>
      <c r="M86">
        <v>27.314578005115088</v>
      </c>
      <c r="N86">
        <v>36.246660388927829</v>
      </c>
      <c r="O86">
        <v>0</v>
      </c>
      <c r="P86">
        <v>42.740433531377647</v>
      </c>
      <c r="Q86">
        <v>5.7843146622734762</v>
      </c>
      <c r="R86">
        <v>13.002527013177158</v>
      </c>
      <c r="S86">
        <v>8.1001365346922771</v>
      </c>
      <c r="T86">
        <v>0</v>
      </c>
      <c r="U86">
        <v>59.493202372436528</v>
      </c>
      <c r="V86">
        <v>4.3671023965141602</v>
      </c>
      <c r="W86">
        <v>9.8682557556270076</v>
      </c>
      <c r="X86">
        <v>45.257301237988365</v>
      </c>
      <c r="Y86">
        <v>0</v>
      </c>
      <c r="Z86">
        <v>2.3459625000000002</v>
      </c>
      <c r="AA86">
        <v>13.086306758245618</v>
      </c>
      <c r="AB86">
        <v>12.122759999999998</v>
      </c>
      <c r="AC86">
        <v>8.9169460386367216</v>
      </c>
      <c r="AD86">
        <v>11.22681</v>
      </c>
      <c r="AE86">
        <v>15.166195200000002</v>
      </c>
      <c r="AF86">
        <v>10.889999999999999</v>
      </c>
      <c r="AG86">
        <v>12.123508799999998</v>
      </c>
      <c r="AH86">
        <v>46.922209999999993</v>
      </c>
      <c r="AI86">
        <v>0.97650000000000015</v>
      </c>
      <c r="AJ86">
        <v>0</v>
      </c>
      <c r="AK86">
        <v>15.610929999999996</v>
      </c>
      <c r="AL86">
        <v>0</v>
      </c>
      <c r="AM86">
        <v>4.8491039999999996</v>
      </c>
      <c r="AN86">
        <v>0.99475999999999998</v>
      </c>
      <c r="AO86">
        <v>8.5689240000000009</v>
      </c>
      <c r="AP86">
        <v>3.6158444406073342</v>
      </c>
      <c r="AQ86">
        <v>20.567119999999996</v>
      </c>
      <c r="AR86">
        <v>14.394750000000002</v>
      </c>
      <c r="AS86">
        <v>9.6984500000000011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912.04223602128604</v>
      </c>
      <c r="DN86">
        <v>31.6129565697589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9.4052494606484274</v>
      </c>
      <c r="L87">
        <v>469.99834949477719</v>
      </c>
      <c r="M87">
        <v>27.314578005115088</v>
      </c>
      <c r="N87">
        <v>36.246660388927829</v>
      </c>
      <c r="O87">
        <v>0</v>
      </c>
      <c r="P87">
        <v>42.740433531377647</v>
      </c>
      <c r="Q87">
        <v>5.7833937397034596</v>
      </c>
      <c r="R87">
        <v>13.002527013177158</v>
      </c>
      <c r="S87">
        <v>8.1001365346922771</v>
      </c>
      <c r="T87">
        <v>0</v>
      </c>
      <c r="U87">
        <v>59.493202372436528</v>
      </c>
      <c r="V87">
        <v>4.3671023965141602</v>
      </c>
      <c r="W87">
        <v>9.8682557556270076</v>
      </c>
      <c r="X87">
        <v>45.257301237988365</v>
      </c>
      <c r="Y87">
        <v>0</v>
      </c>
      <c r="Z87">
        <v>2.3459625000000002</v>
      </c>
      <c r="AA87">
        <v>13.086306758245618</v>
      </c>
      <c r="AB87">
        <v>12.122759999999998</v>
      </c>
      <c r="AC87">
        <v>8.9169460386367216</v>
      </c>
      <c r="AD87">
        <v>11.22681</v>
      </c>
      <c r="AE87">
        <v>15.166195200000002</v>
      </c>
      <c r="AF87">
        <v>10.889999999999999</v>
      </c>
      <c r="AG87">
        <v>12.123508799999998</v>
      </c>
      <c r="AH87">
        <v>46.922209999999993</v>
      </c>
      <c r="AI87">
        <v>0.97650000000000015</v>
      </c>
      <c r="AJ87">
        <v>0</v>
      </c>
      <c r="AK87">
        <v>15.610929999999996</v>
      </c>
      <c r="AL87">
        <v>0</v>
      </c>
      <c r="AM87">
        <v>4.8491039999999996</v>
      </c>
      <c r="AN87">
        <v>0.99475999999999998</v>
      </c>
      <c r="AO87">
        <v>8.5689240000000009</v>
      </c>
      <c r="AP87">
        <v>3.6158444406073342</v>
      </c>
      <c r="AQ87">
        <v>20.567119999999996</v>
      </c>
      <c r="AR87">
        <v>14.394750000000002</v>
      </c>
      <c r="AS87">
        <v>9.6984500000000011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912.04134579613503</v>
      </c>
      <c r="DN87">
        <v>31.6129258723399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9.4052494606484274</v>
      </c>
      <c r="L88">
        <v>469.99834949477719</v>
      </c>
      <c r="M88">
        <v>27.314578005115088</v>
      </c>
      <c r="N88">
        <v>36.246660388927829</v>
      </c>
      <c r="O88">
        <v>0</v>
      </c>
      <c r="P88">
        <v>42.740433531377647</v>
      </c>
      <c r="Q88">
        <v>5.7833937397034596</v>
      </c>
      <c r="R88">
        <v>13.002527013177158</v>
      </c>
      <c r="S88">
        <v>8.1001365346922771</v>
      </c>
      <c r="T88">
        <v>0</v>
      </c>
      <c r="U88">
        <v>59.493202372436528</v>
      </c>
      <c r="V88">
        <v>4.3671023965141602</v>
      </c>
      <c r="W88">
        <v>9.8682557556270076</v>
      </c>
      <c r="X88">
        <v>45.257301237988365</v>
      </c>
      <c r="Y88">
        <v>0</v>
      </c>
      <c r="Z88">
        <v>2.3459625000000002</v>
      </c>
      <c r="AA88">
        <v>13.086306758245618</v>
      </c>
      <c r="AB88">
        <v>12.122759999999998</v>
      </c>
      <c r="AC88">
        <v>8.9169460386367216</v>
      </c>
      <c r="AD88">
        <v>11.22681</v>
      </c>
      <c r="AE88">
        <v>15.166195200000002</v>
      </c>
      <c r="AF88">
        <v>10.889999999999999</v>
      </c>
      <c r="AG88">
        <v>12.123508799999998</v>
      </c>
      <c r="AH88">
        <v>46.922209999999993</v>
      </c>
      <c r="AI88">
        <v>0.97650000000000015</v>
      </c>
      <c r="AJ88">
        <v>0</v>
      </c>
      <c r="AK88">
        <v>15.610929999999996</v>
      </c>
      <c r="AL88">
        <v>0</v>
      </c>
      <c r="AM88">
        <v>4.8491039999999996</v>
      </c>
      <c r="AN88">
        <v>0.99475999999999998</v>
      </c>
      <c r="AO88">
        <v>8.5689240000000009</v>
      </c>
      <c r="AP88">
        <v>3.6158444406073342</v>
      </c>
      <c r="AQ88">
        <v>20.567119999999996</v>
      </c>
      <c r="AR88">
        <v>14.394750000000002</v>
      </c>
      <c r="AS88">
        <v>9.6984500000000011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912.04134579613503</v>
      </c>
      <c r="DN88">
        <v>31.6129258723399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9.4052494606484274</v>
      </c>
      <c r="L89">
        <v>470.01192875054613</v>
      </c>
      <c r="M89">
        <v>27.314578005115088</v>
      </c>
      <c r="N89">
        <v>36.246660388927829</v>
      </c>
      <c r="O89">
        <v>0</v>
      </c>
      <c r="P89">
        <v>42.740433531377647</v>
      </c>
      <c r="Q89">
        <v>5.7833937397034596</v>
      </c>
      <c r="R89">
        <v>13.002527013177158</v>
      </c>
      <c r="S89">
        <v>8.1001365346922771</v>
      </c>
      <c r="T89">
        <v>0</v>
      </c>
      <c r="U89">
        <v>59.493202372436528</v>
      </c>
      <c r="V89">
        <v>4.3671023965141602</v>
      </c>
      <c r="W89">
        <v>9.8682557556270076</v>
      </c>
      <c r="X89">
        <v>45.257301237988365</v>
      </c>
      <c r="Y89">
        <v>0</v>
      </c>
      <c r="Z89">
        <v>6.0324750000000025</v>
      </c>
      <c r="AA89">
        <v>13.086306758245618</v>
      </c>
      <c r="AB89">
        <v>12.122759999999998</v>
      </c>
      <c r="AC89">
        <v>8.9169460386367216</v>
      </c>
      <c r="AD89">
        <v>11.22681</v>
      </c>
      <c r="AE89">
        <v>15.166195200000002</v>
      </c>
      <c r="AF89">
        <v>10.889999999999999</v>
      </c>
      <c r="AG89">
        <v>12.123508799999998</v>
      </c>
      <c r="AH89">
        <v>46.922209999999993</v>
      </c>
      <c r="AI89">
        <v>0.97650000000000015</v>
      </c>
      <c r="AJ89">
        <v>0</v>
      </c>
      <c r="AK89">
        <v>15.610929999999996</v>
      </c>
      <c r="AL89">
        <v>0</v>
      </c>
      <c r="AM89">
        <v>4.8491039999999996</v>
      </c>
      <c r="AN89">
        <v>0.99475999999999998</v>
      </c>
      <c r="AO89">
        <v>8.5689240000000009</v>
      </c>
      <c r="AP89">
        <v>3.6158444406073342</v>
      </c>
      <c r="AQ89">
        <v>20.567119999999996</v>
      </c>
      <c r="AR89">
        <v>14.394750000000002</v>
      </c>
      <c r="AS89">
        <v>9.6984500000000011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915.61748399528608</v>
      </c>
      <c r="DN89">
        <v>31.736879428957785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9.4052494606484274</v>
      </c>
      <c r="L90">
        <v>470.01192875054613</v>
      </c>
      <c r="M90">
        <v>27.314578005115088</v>
      </c>
      <c r="N90">
        <v>36.246660388927829</v>
      </c>
      <c r="O90">
        <v>0</v>
      </c>
      <c r="P90">
        <v>42.740433531377647</v>
      </c>
      <c r="Q90">
        <v>5.7833937397034596</v>
      </c>
      <c r="R90">
        <v>13.002527013177158</v>
      </c>
      <c r="S90">
        <v>8.1001365346922771</v>
      </c>
      <c r="T90">
        <v>0</v>
      </c>
      <c r="U90">
        <v>59.493202372436528</v>
      </c>
      <c r="V90">
        <v>4.3671023965141602</v>
      </c>
      <c r="W90">
        <v>9.8682557556270076</v>
      </c>
      <c r="X90">
        <v>45.257301237988365</v>
      </c>
      <c r="Y90">
        <v>0</v>
      </c>
      <c r="Z90">
        <v>6.0324750000000025</v>
      </c>
      <c r="AA90">
        <v>13.086306758245618</v>
      </c>
      <c r="AB90">
        <v>12.3109</v>
      </c>
      <c r="AC90">
        <v>9.3768000000000011</v>
      </c>
      <c r="AD90">
        <v>11.510519999999998</v>
      </c>
      <c r="AE90">
        <v>15.166195200000002</v>
      </c>
      <c r="AF90">
        <v>12.341999999999999</v>
      </c>
      <c r="AG90">
        <v>12.123508799999998</v>
      </c>
      <c r="AH90">
        <v>47.459709000000011</v>
      </c>
      <c r="AI90">
        <v>0.97650000000000015</v>
      </c>
      <c r="AJ90">
        <v>0</v>
      </c>
      <c r="AK90">
        <v>15.610929999999996</v>
      </c>
      <c r="AL90">
        <v>0</v>
      </c>
      <c r="AM90">
        <v>4.8491039999999996</v>
      </c>
      <c r="AN90">
        <v>0.99475999999999998</v>
      </c>
      <c r="AO90">
        <v>8.5689240000000009</v>
      </c>
      <c r="AP90">
        <v>3.6158444406073342</v>
      </c>
      <c r="AQ90">
        <v>20.567119999999996</v>
      </c>
      <c r="AR90">
        <v>14.394750000000002</v>
      </c>
      <c r="AS90">
        <v>9.6984500000000011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918.44082654606211</v>
      </c>
      <c r="DN90">
        <v>31.834739839545122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9.4052494606484274</v>
      </c>
      <c r="L91">
        <v>470.01192875054613</v>
      </c>
      <c r="M91">
        <v>27.314578005115088</v>
      </c>
      <c r="N91">
        <v>36.246660388927829</v>
      </c>
      <c r="O91">
        <v>0</v>
      </c>
      <c r="P91">
        <v>42.740433531377647</v>
      </c>
      <c r="Q91">
        <v>5.7833937397034596</v>
      </c>
      <c r="R91">
        <v>13.002527013177158</v>
      </c>
      <c r="S91">
        <v>8.1001365346922771</v>
      </c>
      <c r="T91">
        <v>0</v>
      </c>
      <c r="U91">
        <v>59.493202372436528</v>
      </c>
      <c r="V91">
        <v>4.3671023965141602</v>
      </c>
      <c r="W91">
        <v>9.8682557556270076</v>
      </c>
      <c r="X91">
        <v>45.257301237988365</v>
      </c>
      <c r="Y91">
        <v>0</v>
      </c>
      <c r="Z91">
        <v>6.0324750000000025</v>
      </c>
      <c r="AA91">
        <v>13.086306758245618</v>
      </c>
      <c r="AB91">
        <v>12.3109</v>
      </c>
      <c r="AC91">
        <v>9.3768000000000011</v>
      </c>
      <c r="AD91">
        <v>11.510519999999998</v>
      </c>
      <c r="AE91">
        <v>15.166195200000002</v>
      </c>
      <c r="AF91">
        <v>12.341999999999999</v>
      </c>
      <c r="AG91">
        <v>12.123508799999998</v>
      </c>
      <c r="AH91">
        <v>47.459709000000011</v>
      </c>
      <c r="AI91">
        <v>0.97650000000000015</v>
      </c>
      <c r="AJ91">
        <v>0</v>
      </c>
      <c r="AK91">
        <v>15.610929999999996</v>
      </c>
      <c r="AL91">
        <v>0</v>
      </c>
      <c r="AM91">
        <v>4.8491039999999996</v>
      </c>
      <c r="AN91">
        <v>0.99475999999999998</v>
      </c>
      <c r="AO91">
        <v>8.5689240000000009</v>
      </c>
      <c r="AP91">
        <v>3.6158444406073342</v>
      </c>
      <c r="AQ91">
        <v>20.567119999999996</v>
      </c>
      <c r="AR91">
        <v>14.394750000000002</v>
      </c>
      <c r="AS91">
        <v>9.6984500000000011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918.44082654606211</v>
      </c>
      <c r="DN91">
        <v>31.834739839545122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9.4052494606484274</v>
      </c>
      <c r="L92">
        <v>470.01192875054613</v>
      </c>
      <c r="M92">
        <v>27.314578005115088</v>
      </c>
      <c r="N92">
        <v>36.246660388927829</v>
      </c>
      <c r="O92">
        <v>0</v>
      </c>
      <c r="P92">
        <v>42.740433531377647</v>
      </c>
      <c r="Q92">
        <v>5.7833937397034596</v>
      </c>
      <c r="R92">
        <v>13.002527013177158</v>
      </c>
      <c r="S92">
        <v>8.1001365346922771</v>
      </c>
      <c r="T92">
        <v>0</v>
      </c>
      <c r="U92">
        <v>59.493202372436528</v>
      </c>
      <c r="V92">
        <v>4.3671023965141602</v>
      </c>
      <c r="W92">
        <v>9.8682557556270076</v>
      </c>
      <c r="X92">
        <v>45.257301237988365</v>
      </c>
      <c r="Y92">
        <v>0</v>
      </c>
      <c r="Z92">
        <v>6.0324750000000025</v>
      </c>
      <c r="AA92">
        <v>13.086306758245618</v>
      </c>
      <c r="AB92">
        <v>12.3109</v>
      </c>
      <c r="AC92">
        <v>9.3768000000000011</v>
      </c>
      <c r="AD92">
        <v>11.510519999999998</v>
      </c>
      <c r="AE92">
        <v>15.166195200000002</v>
      </c>
      <c r="AF92">
        <v>12.341999999999999</v>
      </c>
      <c r="AG92">
        <v>12.123508799999998</v>
      </c>
      <c r="AH92">
        <v>47.459709000000011</v>
      </c>
      <c r="AI92">
        <v>0.97650000000000015</v>
      </c>
      <c r="AJ92">
        <v>0</v>
      </c>
      <c r="AK92">
        <v>15.610929999999996</v>
      </c>
      <c r="AL92">
        <v>0</v>
      </c>
      <c r="AM92">
        <v>4.8491039999999996</v>
      </c>
      <c r="AN92">
        <v>0.99475999999999998</v>
      </c>
      <c r="AO92">
        <v>8.5689240000000009</v>
      </c>
      <c r="AP92">
        <v>3.6158444406073342</v>
      </c>
      <c r="AQ92">
        <v>20.567119999999996</v>
      </c>
      <c r="AR92">
        <v>14.394750000000002</v>
      </c>
      <c r="AS92">
        <v>9.6984500000000011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918.44082654606211</v>
      </c>
      <c r="DN92">
        <v>31.834739839545122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9.4052494606484274</v>
      </c>
      <c r="L93">
        <v>500.01139854514025</v>
      </c>
      <c r="M93">
        <v>27.314578005115088</v>
      </c>
      <c r="N93">
        <v>36.246660388927829</v>
      </c>
      <c r="O93">
        <v>0</v>
      </c>
      <c r="P93">
        <v>42.740433531377647</v>
      </c>
      <c r="Q93">
        <v>5.7833937397034596</v>
      </c>
      <c r="R93">
        <v>13.002527013177158</v>
      </c>
      <c r="S93">
        <v>8.1001365346922771</v>
      </c>
      <c r="T93">
        <v>0</v>
      </c>
      <c r="U93">
        <v>51.878759987193959</v>
      </c>
      <c r="V93">
        <v>4.3671023965141602</v>
      </c>
      <c r="W93">
        <v>9.8682557556270076</v>
      </c>
      <c r="X93">
        <v>45.257301237988365</v>
      </c>
      <c r="Y93">
        <v>0</v>
      </c>
      <c r="Z93">
        <v>6.0324750000000025</v>
      </c>
      <c r="AA93">
        <v>13.086306758245618</v>
      </c>
      <c r="AB93">
        <v>12.3109</v>
      </c>
      <c r="AC93">
        <v>9.3768000000000011</v>
      </c>
      <c r="AD93">
        <v>11.510519999999998</v>
      </c>
      <c r="AE93">
        <v>15.166195200000002</v>
      </c>
      <c r="AF93">
        <v>12.341999999999999</v>
      </c>
      <c r="AG93">
        <v>12.123508799999998</v>
      </c>
      <c r="AH93">
        <v>47.459709000000011</v>
      </c>
      <c r="AI93">
        <v>0.97650000000000015</v>
      </c>
      <c r="AJ93">
        <v>0</v>
      </c>
      <c r="AK93">
        <v>15.610929999999996</v>
      </c>
      <c r="AL93">
        <v>0</v>
      </c>
      <c r="AM93">
        <v>4.8491039999999996</v>
      </c>
      <c r="AN93">
        <v>0.99475999999999998</v>
      </c>
      <c r="AO93">
        <v>8.5689240000000009</v>
      </c>
      <c r="AP93">
        <v>3.6158444406073342</v>
      </c>
      <c r="AQ93">
        <v>20.567119999999996</v>
      </c>
      <c r="AR93">
        <v>14.394750000000002</v>
      </c>
      <c r="AS93">
        <v>9.6984500000000011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940.07595553612714</v>
      </c>
      <c r="DN93">
        <v>32.584638258831475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9.4052494606484274</v>
      </c>
      <c r="L94">
        <v>500.01139854514025</v>
      </c>
      <c r="M94">
        <v>27.314578005115088</v>
      </c>
      <c r="N94">
        <v>36.246660388927829</v>
      </c>
      <c r="O94">
        <v>0</v>
      </c>
      <c r="P94">
        <v>42.740433531377647</v>
      </c>
      <c r="Q94">
        <v>5.7833937397034596</v>
      </c>
      <c r="R94">
        <v>13.002527013177158</v>
      </c>
      <c r="S94">
        <v>8.1001365346922771</v>
      </c>
      <c r="T94">
        <v>0</v>
      </c>
      <c r="U94">
        <v>51.878759987193959</v>
      </c>
      <c r="V94">
        <v>4.3671023965141602</v>
      </c>
      <c r="W94">
        <v>9.8682557556270076</v>
      </c>
      <c r="X94">
        <v>45.257301237988365</v>
      </c>
      <c r="Y94">
        <v>0</v>
      </c>
      <c r="Z94">
        <v>6.0324750000000025</v>
      </c>
      <c r="AA94">
        <v>13.086306758245618</v>
      </c>
      <c r="AB94">
        <v>12.3109</v>
      </c>
      <c r="AC94">
        <v>9.3768000000000011</v>
      </c>
      <c r="AD94">
        <v>11.510519999999998</v>
      </c>
      <c r="AE94">
        <v>15.166195200000002</v>
      </c>
      <c r="AF94">
        <v>12.341999999999999</v>
      </c>
      <c r="AG94">
        <v>12.123508799999998</v>
      </c>
      <c r="AH94">
        <v>47.459709000000011</v>
      </c>
      <c r="AI94">
        <v>0.97650000000000015</v>
      </c>
      <c r="AJ94">
        <v>0</v>
      </c>
      <c r="AK94">
        <v>15.610929999999996</v>
      </c>
      <c r="AL94">
        <v>0</v>
      </c>
      <c r="AM94">
        <v>4.8491039999999996</v>
      </c>
      <c r="AN94">
        <v>0.99475999999999998</v>
      </c>
      <c r="AO94">
        <v>8.5689240000000009</v>
      </c>
      <c r="AP94">
        <v>3.6158444406073342</v>
      </c>
      <c r="AQ94">
        <v>20.567119999999996</v>
      </c>
      <c r="AR94">
        <v>14.394750000000002</v>
      </c>
      <c r="AS94">
        <v>9.6984500000000011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940.07595553612714</v>
      </c>
      <c r="DN94">
        <v>32.584638258831475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9.4052494606484274</v>
      </c>
      <c r="L95">
        <v>500.01139854514025</v>
      </c>
      <c r="M95">
        <v>27.314578005115088</v>
      </c>
      <c r="N95">
        <v>36.246660388927829</v>
      </c>
      <c r="O95">
        <v>0</v>
      </c>
      <c r="P95">
        <v>42.740433531377647</v>
      </c>
      <c r="Q95">
        <v>5.7833937397034596</v>
      </c>
      <c r="R95">
        <v>13.002527013177158</v>
      </c>
      <c r="S95">
        <v>8.1001365346922771</v>
      </c>
      <c r="T95">
        <v>0</v>
      </c>
      <c r="U95">
        <v>51.878759987193959</v>
      </c>
      <c r="V95">
        <v>4.3671023965141602</v>
      </c>
      <c r="W95">
        <v>9.8682557556270076</v>
      </c>
      <c r="X95">
        <v>45.257301237988365</v>
      </c>
      <c r="Y95">
        <v>0</v>
      </c>
      <c r="Z95">
        <v>6.0324750000000025</v>
      </c>
      <c r="AA95">
        <v>13.086306758245618</v>
      </c>
      <c r="AB95">
        <v>12.122759999999998</v>
      </c>
      <c r="AC95">
        <v>8.9169460386367216</v>
      </c>
      <c r="AD95">
        <v>11.22681</v>
      </c>
      <c r="AE95">
        <v>15.166195200000002</v>
      </c>
      <c r="AF95">
        <v>10.889999999999999</v>
      </c>
      <c r="AG95">
        <v>12.123508799999998</v>
      </c>
      <c r="AH95">
        <v>46.922209999999993</v>
      </c>
      <c r="AI95">
        <v>4.8825000000000003</v>
      </c>
      <c r="AJ95">
        <v>0</v>
      </c>
      <c r="AK95">
        <v>15.610929999999996</v>
      </c>
      <c r="AL95">
        <v>0</v>
      </c>
      <c r="AM95">
        <v>4.8491039999999996</v>
      </c>
      <c r="AN95">
        <v>0.99475999999999998</v>
      </c>
      <c r="AO95">
        <v>8.5689240000000009</v>
      </c>
      <c r="AP95">
        <v>3.6158444406073342</v>
      </c>
      <c r="AQ95">
        <v>20.567119999999996</v>
      </c>
      <c r="AR95">
        <v>14.394750000000002</v>
      </c>
      <c r="AS95">
        <v>9.6984500000000011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941.02776198535116</v>
      </c>
      <c r="DN95">
        <v>32.617628848244138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9.4052494606484274</v>
      </c>
      <c r="L96">
        <v>500.01139854514025</v>
      </c>
      <c r="M96">
        <v>27.314578005115088</v>
      </c>
      <c r="N96">
        <v>36.246660388927829</v>
      </c>
      <c r="O96">
        <v>0</v>
      </c>
      <c r="P96">
        <v>42.740433531377647</v>
      </c>
      <c r="Q96">
        <v>5.7833937397034596</v>
      </c>
      <c r="R96">
        <v>13.002527013177158</v>
      </c>
      <c r="S96">
        <v>8.1001365346922771</v>
      </c>
      <c r="T96">
        <v>0</v>
      </c>
      <c r="U96">
        <v>51.878759987193959</v>
      </c>
      <c r="V96">
        <v>4.3671023965141602</v>
      </c>
      <c r="W96">
        <v>9.8682557556270076</v>
      </c>
      <c r="X96">
        <v>45.257301237988365</v>
      </c>
      <c r="Y96">
        <v>0</v>
      </c>
      <c r="Z96">
        <v>6.0324750000000025</v>
      </c>
      <c r="AA96">
        <v>13.086306758245618</v>
      </c>
      <c r="AB96">
        <v>12.122759999999998</v>
      </c>
      <c r="AC96">
        <v>8.9169460386367216</v>
      </c>
      <c r="AD96">
        <v>11.22681</v>
      </c>
      <c r="AE96">
        <v>15.166195200000002</v>
      </c>
      <c r="AF96">
        <v>10.889999999999999</v>
      </c>
      <c r="AG96">
        <v>12.123508799999998</v>
      </c>
      <c r="AH96">
        <v>46.922209999999993</v>
      </c>
      <c r="AI96">
        <v>4.8825000000000003</v>
      </c>
      <c r="AJ96">
        <v>0</v>
      </c>
      <c r="AK96">
        <v>15.610929999999996</v>
      </c>
      <c r="AL96">
        <v>0</v>
      </c>
      <c r="AM96">
        <v>4.8491039999999996</v>
      </c>
      <c r="AN96">
        <v>0.99475999999999998</v>
      </c>
      <c r="AO96">
        <v>8.5689240000000009</v>
      </c>
      <c r="AP96">
        <v>3.6158444406073342</v>
      </c>
      <c r="AQ96">
        <v>20.567119999999996</v>
      </c>
      <c r="AR96">
        <v>14.394750000000002</v>
      </c>
      <c r="AS96">
        <v>9.6984500000000011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941.02776198535116</v>
      </c>
      <c r="DN96">
        <v>32.617628848244138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9.4052494606484274</v>
      </c>
      <c r="L97">
        <v>480.01128148680152</v>
      </c>
      <c r="M97">
        <v>27.314578005115088</v>
      </c>
      <c r="N97">
        <v>36.246660388927829</v>
      </c>
      <c r="O97">
        <v>0</v>
      </c>
      <c r="P97">
        <v>42.740433531377647</v>
      </c>
      <c r="Q97">
        <v>5.7833937397034596</v>
      </c>
      <c r="R97">
        <v>13.002527013177158</v>
      </c>
      <c r="S97">
        <v>8.1001365346922771</v>
      </c>
      <c r="T97">
        <v>0</v>
      </c>
      <c r="U97">
        <v>51.878759987193959</v>
      </c>
      <c r="V97">
        <v>4.3671023965141602</v>
      </c>
      <c r="W97">
        <v>9.8682557556270076</v>
      </c>
      <c r="X97">
        <v>45.257301237988365</v>
      </c>
      <c r="Y97">
        <v>0</v>
      </c>
      <c r="Z97">
        <v>6.0324750000000025</v>
      </c>
      <c r="AA97">
        <v>13.086306758245618</v>
      </c>
      <c r="AB97">
        <v>12.122759999999998</v>
      </c>
      <c r="AC97">
        <v>8.9169460386367216</v>
      </c>
      <c r="AD97">
        <v>11.22681</v>
      </c>
      <c r="AE97">
        <v>15.166195200000002</v>
      </c>
      <c r="AF97">
        <v>10.889999999999999</v>
      </c>
      <c r="AG97">
        <v>12.123508799999998</v>
      </c>
      <c r="AH97">
        <v>46.922209999999993</v>
      </c>
      <c r="AI97">
        <v>5.859</v>
      </c>
      <c r="AJ97">
        <v>0</v>
      </c>
      <c r="AK97">
        <v>15.610929999999996</v>
      </c>
      <c r="AL97">
        <v>0</v>
      </c>
      <c r="AM97">
        <v>4.8491039999999996</v>
      </c>
      <c r="AN97">
        <v>0.99475999999999998</v>
      </c>
      <c r="AO97">
        <v>8.5689240000000009</v>
      </c>
      <c r="AP97">
        <v>3.6158444406073342</v>
      </c>
      <c r="AQ97">
        <v>20.567119999999996</v>
      </c>
      <c r="AR97">
        <v>14.394750000000002</v>
      </c>
      <c r="AS97">
        <v>9.6984500000000011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922.64143632929529</v>
      </c>
      <c r="DN97">
        <v>31.980337445961418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9.4052494606484274</v>
      </c>
      <c r="L98">
        <v>480.01128148680152</v>
      </c>
      <c r="M98">
        <v>27.314578005115088</v>
      </c>
      <c r="N98">
        <v>36.246660388927829</v>
      </c>
      <c r="O98">
        <v>0</v>
      </c>
      <c r="P98">
        <v>42.740433531377647</v>
      </c>
      <c r="Q98">
        <v>5.7833937397034596</v>
      </c>
      <c r="R98">
        <v>13.002527013177158</v>
      </c>
      <c r="S98">
        <v>8.1001365346922771</v>
      </c>
      <c r="T98">
        <v>0</v>
      </c>
      <c r="U98">
        <v>51.878759987193959</v>
      </c>
      <c r="V98">
        <v>4.3671023965141602</v>
      </c>
      <c r="W98">
        <v>9.8682557556270076</v>
      </c>
      <c r="X98">
        <v>45.257301237988365</v>
      </c>
      <c r="Y98">
        <v>0</v>
      </c>
      <c r="Z98">
        <v>6.0324750000000025</v>
      </c>
      <c r="AA98">
        <v>13.086306758245618</v>
      </c>
      <c r="AB98">
        <v>12.122759999999998</v>
      </c>
      <c r="AC98">
        <v>8.9169460386367216</v>
      </c>
      <c r="AD98">
        <v>11.22681</v>
      </c>
      <c r="AE98">
        <v>15.166195200000002</v>
      </c>
      <c r="AF98">
        <v>10.889999999999999</v>
      </c>
      <c r="AG98">
        <v>12.123508799999998</v>
      </c>
      <c r="AH98">
        <v>46.922209999999993</v>
      </c>
      <c r="AI98">
        <v>5.859</v>
      </c>
      <c r="AJ98">
        <v>0</v>
      </c>
      <c r="AK98">
        <v>15.610929999999996</v>
      </c>
      <c r="AL98">
        <v>0</v>
      </c>
      <c r="AM98">
        <v>4.8491039999999996</v>
      </c>
      <c r="AN98">
        <v>0.99475999999999998</v>
      </c>
      <c r="AO98">
        <v>8.5689240000000009</v>
      </c>
      <c r="AP98">
        <v>3.6158444406073342</v>
      </c>
      <c r="AQ98">
        <v>20.567119999999996</v>
      </c>
      <c r="AR98">
        <v>14.394750000000002</v>
      </c>
      <c r="AS98">
        <v>9.6984500000000011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922.64143632929529</v>
      </c>
      <c r="DN98">
        <v>31.980337445961418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1.2185519885514019E-2</v>
      </c>
      <c r="H99">
        <f t="shared" si="2"/>
        <v>0</v>
      </c>
      <c r="I99">
        <f t="shared" si="2"/>
        <v>0</v>
      </c>
      <c r="J99">
        <f t="shared" si="2"/>
        <v>5.3976996923076927E-3</v>
      </c>
      <c r="K99">
        <f t="shared" si="2"/>
        <v>0.1974556039946645</v>
      </c>
      <c r="L99">
        <f t="shared" si="2"/>
        <v>8.6793735142990851</v>
      </c>
      <c r="M99">
        <f t="shared" si="2"/>
        <v>0.67240025737677644</v>
      </c>
      <c r="N99">
        <f t="shared" si="2"/>
        <v>0.86991984933426936</v>
      </c>
      <c r="O99">
        <f t="shared" si="2"/>
        <v>0</v>
      </c>
      <c r="P99">
        <f t="shared" si="2"/>
        <v>1.0257558319717799</v>
      </c>
      <c r="Q99">
        <f t="shared" si="2"/>
        <v>0.12879429121811453</v>
      </c>
      <c r="R99">
        <f t="shared" si="2"/>
        <v>0.27633925141082577</v>
      </c>
      <c r="S99">
        <f t="shared" si="2"/>
        <v>0.16961149892394578</v>
      </c>
      <c r="T99">
        <f t="shared" si="2"/>
        <v>0</v>
      </c>
      <c r="U99">
        <f t="shared" si="2"/>
        <v>1.4685229881394279</v>
      </c>
      <c r="V99">
        <f t="shared" si="2"/>
        <v>8.6251246208980573E-2</v>
      </c>
      <c r="W99">
        <f t="shared" si="2"/>
        <v>0.19439329546316311</v>
      </c>
      <c r="X99">
        <f t="shared" si="2"/>
        <v>0.99061174084782444</v>
      </c>
      <c r="Y99">
        <f t="shared" si="2"/>
        <v>0</v>
      </c>
      <c r="Z99">
        <f t="shared" si="2"/>
        <v>6.1246378125000021E-2</v>
      </c>
      <c r="AA99">
        <f t="shared" si="2"/>
        <v>0.31407136219789528</v>
      </c>
      <c r="AB99">
        <f t="shared" si="2"/>
        <v>0.28434497999999953</v>
      </c>
      <c r="AC99">
        <f t="shared" si="2"/>
        <v>0.21538626681137119</v>
      </c>
      <c r="AD99">
        <f t="shared" si="2"/>
        <v>0.26674819500000024</v>
      </c>
      <c r="AE99">
        <f t="shared" si="2"/>
        <v>0.35380861439999944</v>
      </c>
      <c r="AF99">
        <f t="shared" si="2"/>
        <v>0.26828724999999992</v>
      </c>
      <c r="AG99">
        <f t="shared" si="2"/>
        <v>0.29096421120000004</v>
      </c>
      <c r="AH99">
        <f t="shared" si="2"/>
        <v>1.1277455370000011</v>
      </c>
      <c r="AI99">
        <f t="shared" si="2"/>
        <v>9.0072359999999921E-2</v>
      </c>
      <c r="AJ99">
        <f t="shared" si="2"/>
        <v>0</v>
      </c>
      <c r="AK99">
        <f t="shared" si="2"/>
        <v>0.37466232000000083</v>
      </c>
      <c r="AL99">
        <f t="shared" si="2"/>
        <v>0</v>
      </c>
      <c r="AM99">
        <f t="shared" si="2"/>
        <v>0.11637849600000018</v>
      </c>
      <c r="AN99">
        <f t="shared" si="2"/>
        <v>2.3692504999999989E-2</v>
      </c>
      <c r="AO99">
        <f t="shared" si="2"/>
        <v>0.19415377800000011</v>
      </c>
      <c r="AP99">
        <f t="shared" si="2"/>
        <v>8.7605622370801772E-2</v>
      </c>
      <c r="AQ99">
        <f t="shared" si="2"/>
        <v>0.49175519999999912</v>
      </c>
      <c r="AR99">
        <f t="shared" si="2"/>
        <v>0.3500464499999999</v>
      </c>
      <c r="AS99">
        <f t="shared" si="2"/>
        <v>0.23342311999999971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19.254025914195111</v>
      </c>
      <c r="DN99">
        <f t="shared" si="3"/>
        <v>0.66737932067663597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86.19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83.3</v>
      </c>
      <c r="DN3">
        <v>2.8900000000000006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72.489999999999995</v>
      </c>
      <c r="DN4">
        <v>2.5100000000000051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67.66</v>
      </c>
      <c r="DN5">
        <v>2.3400000000000034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67.66</v>
      </c>
      <c r="DN6">
        <v>2.3400000000000034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62.82</v>
      </c>
      <c r="DN7">
        <v>2.1799999999999997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65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62.82</v>
      </c>
      <c r="DN8">
        <v>2.1799999999999997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62.82</v>
      </c>
      <c r="DN9">
        <v>2.1799999999999997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62.82</v>
      </c>
      <c r="DN10">
        <v>2.1799999999999997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65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62.82</v>
      </c>
      <c r="DN11">
        <v>2.1799999999999997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65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62.82</v>
      </c>
      <c r="DN12">
        <v>2.1799999999999997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62.82</v>
      </c>
      <c r="DN13">
        <v>2.1799999999999997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65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62.82</v>
      </c>
      <c r="DN14">
        <v>2.1799999999999997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53.16</v>
      </c>
      <c r="DN15">
        <v>1.8400000000000034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60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57.99</v>
      </c>
      <c r="DN16">
        <v>2.009999999999998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60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57.99</v>
      </c>
      <c r="DN17">
        <v>2.009999999999998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48.32</v>
      </c>
      <c r="DN18">
        <v>1.6799999999999997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48.32</v>
      </c>
      <c r="DN19">
        <v>1.6799999999999997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48.32</v>
      </c>
      <c r="DN20">
        <v>1.6799999999999997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48.32</v>
      </c>
      <c r="DN21">
        <v>1.6799999999999997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48.32</v>
      </c>
      <c r="DN22">
        <v>1.6799999999999997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43.49</v>
      </c>
      <c r="DN23">
        <v>1.509999999999998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43.49</v>
      </c>
      <c r="DN24">
        <v>1.509999999999998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43.49</v>
      </c>
      <c r="DN25">
        <v>1.509999999999998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43.49</v>
      </c>
      <c r="DN26">
        <v>1.509999999999998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33.049999999999997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31.94</v>
      </c>
      <c r="DN27">
        <v>1.1099999999999959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9.66</v>
      </c>
      <c r="DN28">
        <v>0.33999999999999986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  <c r="DN29">
        <v>0.5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19.329999999999998</v>
      </c>
      <c r="DN30">
        <v>0.67000000000000171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25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24.16</v>
      </c>
      <c r="DN31">
        <v>0.83999999999999986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33.83</v>
      </c>
      <c r="DN32">
        <v>1.1700000000000017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43.49</v>
      </c>
      <c r="DN33">
        <v>1.509999999999998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53.16</v>
      </c>
      <c r="DN34">
        <v>1.8400000000000034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67.66</v>
      </c>
      <c r="DN35">
        <v>2.3400000000000034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82.15</v>
      </c>
      <c r="DN36">
        <v>2.8499999999999943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90.85</v>
      </c>
      <c r="DN37">
        <v>3.1500000000000057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90.85</v>
      </c>
      <c r="DN38">
        <v>3.1500000000000057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90.85</v>
      </c>
      <c r="DN39">
        <v>3.1500000000000057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94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90.85</v>
      </c>
      <c r="DN40">
        <v>3.1500000000000057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90.85</v>
      </c>
      <c r="DN41">
        <v>3.1500000000000057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90.85</v>
      </c>
      <c r="DN42">
        <v>3.1500000000000057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90.85</v>
      </c>
      <c r="DN43">
        <v>3.1500000000000057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90.85</v>
      </c>
      <c r="DN44">
        <v>3.1500000000000057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90.85</v>
      </c>
      <c r="DN45">
        <v>3.1500000000000057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90.85</v>
      </c>
      <c r="DN46">
        <v>3.1500000000000057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90.85</v>
      </c>
      <c r="DN47">
        <v>3.1500000000000057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97.75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94.48</v>
      </c>
      <c r="DN48">
        <v>3.269999999999996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100.25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96.89</v>
      </c>
      <c r="DN49">
        <v>3.3599999999999994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101.5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98.1</v>
      </c>
      <c r="DN50">
        <v>3.4000000000000057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90.85</v>
      </c>
      <c r="DN51">
        <v>3.1500000000000057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90.85</v>
      </c>
      <c r="DN52">
        <v>3.1500000000000057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90.85</v>
      </c>
      <c r="DN53">
        <v>3.1500000000000057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90.85</v>
      </c>
      <c r="DN54">
        <v>3.1500000000000057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120.81</v>
      </c>
      <c r="DN55">
        <v>4.1899999999999977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120.81</v>
      </c>
      <c r="DN56">
        <v>4.1899999999999977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120.81</v>
      </c>
      <c r="DN57">
        <v>4.1899999999999977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120.81</v>
      </c>
      <c r="DN58">
        <v>4.1899999999999977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120.81</v>
      </c>
      <c r="DN59">
        <v>4.1899999999999977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120.81</v>
      </c>
      <c r="DN60">
        <v>4.1899999999999977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130.47999999999999</v>
      </c>
      <c r="DN61">
        <v>4.5200000000000102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130.47999999999999</v>
      </c>
      <c r="DN62">
        <v>4.5200000000000102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130.47999999999999</v>
      </c>
      <c r="DN63">
        <v>4.5200000000000102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130.47999999999999</v>
      </c>
      <c r="DN64">
        <v>4.5200000000000102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130.47999999999999</v>
      </c>
      <c r="DN65">
        <v>4.5200000000000102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130.47999999999999</v>
      </c>
      <c r="DN66">
        <v>4.5200000000000102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130.47999999999999</v>
      </c>
      <c r="DN67">
        <v>4.5200000000000102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130.47999999999999</v>
      </c>
      <c r="DN68">
        <v>4.5200000000000102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130.47999999999999</v>
      </c>
      <c r="DN69">
        <v>4.5200000000000102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130.47999999999999</v>
      </c>
      <c r="DN70">
        <v>4.5200000000000102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135.31</v>
      </c>
      <c r="DN71">
        <v>4.6899999999999977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135.31</v>
      </c>
      <c r="DN72">
        <v>4.6899999999999977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135.31</v>
      </c>
      <c r="DN73">
        <v>4.6899999999999977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135.31</v>
      </c>
      <c r="DN74">
        <v>4.6899999999999977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135.31</v>
      </c>
      <c r="DN75">
        <v>4.6899999999999977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135.31</v>
      </c>
      <c r="DN76">
        <v>4.6899999999999977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130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125.64</v>
      </c>
      <c r="DN77">
        <v>4.3599999999999994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115.98</v>
      </c>
      <c r="DN78">
        <v>4.019999999999996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120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115.98</v>
      </c>
      <c r="DN79">
        <v>4.019999999999996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106.32</v>
      </c>
      <c r="DN80">
        <v>3.6800000000000068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110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106.32</v>
      </c>
      <c r="DN81">
        <v>3.6800000000000068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96.65</v>
      </c>
      <c r="DN82">
        <v>3.3499999999999943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91.82</v>
      </c>
      <c r="DN83">
        <v>3.1800000000000068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91.82</v>
      </c>
      <c r="DN84">
        <v>3.1800000000000068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91.82</v>
      </c>
      <c r="DN85">
        <v>3.1800000000000068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91.82</v>
      </c>
      <c r="DN86">
        <v>3.1800000000000068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72.489999999999995</v>
      </c>
      <c r="DN87">
        <v>2.5100000000000051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72.489999999999995</v>
      </c>
      <c r="DN88">
        <v>2.5100000000000051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72.489999999999995</v>
      </c>
      <c r="DN89">
        <v>2.5100000000000051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72.489999999999995</v>
      </c>
      <c r="DN90">
        <v>2.5100000000000051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65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62.82</v>
      </c>
      <c r="DN91">
        <v>2.1799999999999997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62.82</v>
      </c>
      <c r="DN92">
        <v>2.1799999999999997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62.82</v>
      </c>
      <c r="DN93">
        <v>2.1799999999999997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62.82</v>
      </c>
      <c r="DN94">
        <v>2.1799999999999997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62.82</v>
      </c>
      <c r="DN95">
        <v>2.1799999999999997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62.82</v>
      </c>
      <c r="DN96">
        <v>2.1799999999999997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62.82</v>
      </c>
      <c r="DN97">
        <v>2.1799999999999997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62.82</v>
      </c>
      <c r="DN98">
        <v>2.1799999999999997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2.0896849999999998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2.0196699999999979</v>
      </c>
      <c r="DN99">
        <f t="shared" si="3"/>
        <v>7.0015000000000063E-2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14.999976999999999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14.497477999999999</v>
      </c>
      <c r="DN3">
        <v>0.50249900000000025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14.999976999999999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14.497477999999999</v>
      </c>
      <c r="DN4">
        <v>0.50249900000000025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14.999976999999999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14.497477999999999</v>
      </c>
      <c r="DN5">
        <v>0.50249900000000025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14.252269999999999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13.774819000000001</v>
      </c>
      <c r="DN6">
        <v>0.47745099999999852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12.794015999999999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12.365416</v>
      </c>
      <c r="DN7">
        <v>0.42859999999999943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12.27585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11.864609</v>
      </c>
      <c r="DN8">
        <v>0.41124100000000041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11.919480999999999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11.520178</v>
      </c>
      <c r="DN9">
        <v>0.39930299999999974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11.228244999999999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10.852099000000001</v>
      </c>
      <c r="DN10">
        <v>0.37614599999999854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12.380547999999999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11.9658</v>
      </c>
      <c r="DN11">
        <v>0.41474799999999945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12.492552999999999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12.074052</v>
      </c>
      <c r="DN12">
        <v>0.41850099999999912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14.067091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13.595843</v>
      </c>
      <c r="DN13">
        <v>0.47124799999999922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14.999976999999999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14.497477999999999</v>
      </c>
      <c r="DN14">
        <v>0.50249900000000025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14.999976999999999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14.497477999999999</v>
      </c>
      <c r="DN15">
        <v>0.50249900000000025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14.999976999999999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14.497477999999999</v>
      </c>
      <c r="DN16">
        <v>0.50249900000000025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14.999976999999999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14.497477999999999</v>
      </c>
      <c r="DN17">
        <v>0.50249900000000025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14.999976999999999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14.497477999999999</v>
      </c>
      <c r="DN18">
        <v>0.50249900000000025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14.999976999999999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14.497477999999999</v>
      </c>
      <c r="DN19">
        <v>0.50249900000000025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14.999976999999999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14.497477999999999</v>
      </c>
      <c r="DN20">
        <v>0.50249900000000025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14.999976999999999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14.497477999999999</v>
      </c>
      <c r="DN21">
        <v>0.50249900000000025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14.999976999999999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14.497477999999999</v>
      </c>
      <c r="DN22">
        <v>0.50249900000000025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14.999976999999999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14.497477999999999</v>
      </c>
      <c r="DN23">
        <v>0.50249900000000025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14.999976999999999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14.497477999999999</v>
      </c>
      <c r="DN24">
        <v>0.50249900000000025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14.999976999999999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14.497477999999999</v>
      </c>
      <c r="DN25">
        <v>0.50249900000000025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14.999976999999999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14.497477999999999</v>
      </c>
      <c r="DN26">
        <v>0.50249900000000025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14.999976999999999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14.497477999999999</v>
      </c>
      <c r="DN27">
        <v>0.50249900000000025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14.999976999999999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14.497477999999999</v>
      </c>
      <c r="DN28">
        <v>0.50249900000000025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14.999976999999999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14.497477999999999</v>
      </c>
      <c r="DN29">
        <v>0.50249900000000025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14.999976999999999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14.497477999999999</v>
      </c>
      <c r="DN30">
        <v>0.50249900000000025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14.999976999999999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14.497477999999999</v>
      </c>
      <c r="DN31">
        <v>0.50249900000000025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14.999976999999999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14.497477999999999</v>
      </c>
      <c r="DN32">
        <v>0.50249900000000025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14.999976999999999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14.497477999999999</v>
      </c>
      <c r="DN33">
        <v>0.50249900000000025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14.999976999999999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14.497477999999999</v>
      </c>
      <c r="DN34">
        <v>0.50249900000000025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14.999976999999999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14.497477999999999</v>
      </c>
      <c r="DN35">
        <v>0.50249900000000025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14.999976999999999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14.497477999999999</v>
      </c>
      <c r="DN36">
        <v>0.50249900000000025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14.999976999999999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14.497477999999999</v>
      </c>
      <c r="DN37">
        <v>0.50249900000000025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14.999976999999999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14.497477999999999</v>
      </c>
      <c r="DN38">
        <v>0.50249900000000025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14.999976999999999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14.497477999999999</v>
      </c>
      <c r="DN39">
        <v>0.50249900000000025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14.999976999999999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14.497477999999999</v>
      </c>
      <c r="DN40">
        <v>0.50249900000000025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14.999976999999999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14.497477999999999</v>
      </c>
      <c r="DN41">
        <v>0.50249900000000025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14.999976999999999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14.497477999999999</v>
      </c>
      <c r="DN42">
        <v>0.50249900000000025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14.999976999999999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14.497477999999999</v>
      </c>
      <c r="DN43">
        <v>0.50249900000000025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14.999976999999999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14.497477999999999</v>
      </c>
      <c r="DN44">
        <v>0.50249900000000025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14.999976999999999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14.497477999999999</v>
      </c>
      <c r="DN45">
        <v>0.50249900000000025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14.999976999999999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14.497477999999999</v>
      </c>
      <c r="DN46">
        <v>0.50249900000000025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14.999976999999999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14.497477999999999</v>
      </c>
      <c r="DN47">
        <v>0.50249900000000025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14.999976999999999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14.497477999999999</v>
      </c>
      <c r="DN48">
        <v>0.50249900000000025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14.999976999999999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14.497477999999999</v>
      </c>
      <c r="DN49">
        <v>0.50249900000000025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14.999976999999999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14.497477999999999</v>
      </c>
      <c r="DN50">
        <v>0.50249900000000025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14.999976999999999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14.497477999999999</v>
      </c>
      <c r="DN51">
        <v>0.50249900000000025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14.999976999999999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14.497477999999999</v>
      </c>
      <c r="DN52">
        <v>0.50249900000000025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14.999976999999999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14.497477999999999</v>
      </c>
      <c r="DN53">
        <v>0.50249900000000025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14.999976999999999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14.497477999999999</v>
      </c>
      <c r="DN54">
        <v>0.50249900000000025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14.999976999999999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14.497477999999999</v>
      </c>
      <c r="DN55">
        <v>0.50249900000000025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14.999976999999999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14.497477999999999</v>
      </c>
      <c r="DN56">
        <v>0.50249900000000025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14.999976999999999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14.497477999999999</v>
      </c>
      <c r="DN57">
        <v>0.50249900000000025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14.999976999999999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14.497477999999999</v>
      </c>
      <c r="DN58">
        <v>0.50249900000000025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14.999976999999999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14.497477999999999</v>
      </c>
      <c r="DN59">
        <v>0.50249900000000025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14.999976999999999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14.497477999999999</v>
      </c>
      <c r="DN60">
        <v>0.50249900000000025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14.999976999999999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14.497477999999999</v>
      </c>
      <c r="DN61">
        <v>0.50249900000000025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14.999976999999999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14.497477999999999</v>
      </c>
      <c r="DN62">
        <v>0.50249900000000025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14.999976999999999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14.497477999999999</v>
      </c>
      <c r="DN63">
        <v>0.50249900000000025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14.999976999999999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14.497477999999999</v>
      </c>
      <c r="DN64">
        <v>0.50249900000000025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14.999976999999999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14.497477999999999</v>
      </c>
      <c r="DN65">
        <v>0.50249900000000025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14.999976999999999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14.497477999999999</v>
      </c>
      <c r="DN66">
        <v>0.50249900000000025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14.999976999999999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14.497477999999999</v>
      </c>
      <c r="DN67">
        <v>0.50249900000000025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14.999976999999999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14.497477999999999</v>
      </c>
      <c r="DN68">
        <v>0.50249900000000025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14.999976999999999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14.497477999999999</v>
      </c>
      <c r="DN69">
        <v>0.50249900000000025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14.999976999999999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14.497477999999999</v>
      </c>
      <c r="DN70">
        <v>0.50249900000000025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14.999976999999999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14.497477999999999</v>
      </c>
      <c r="DN71">
        <v>0.50249900000000025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14.999976999999999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14.497477999999999</v>
      </c>
      <c r="DN72">
        <v>0.50249900000000025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14.999976999999999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14.497477999999999</v>
      </c>
      <c r="DN73">
        <v>0.50249900000000025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14.999976999999999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14.497477999999999</v>
      </c>
      <c r="DN74">
        <v>0.50249900000000025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14.999976999999999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14.497477999999999</v>
      </c>
      <c r="DN75">
        <v>0.50249900000000025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14.999976999999999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14.497477999999999</v>
      </c>
      <c r="DN76">
        <v>0.50249900000000025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14.999976999999999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14.497477999999999</v>
      </c>
      <c r="DN77">
        <v>0.50249900000000025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14.999976999999999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14.497477999999999</v>
      </c>
      <c r="DN78">
        <v>0.50249900000000025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14.999976999999999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14.497477999999999</v>
      </c>
      <c r="DN79">
        <v>0.50249900000000025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14.999976999999999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14.497477999999999</v>
      </c>
      <c r="DN80">
        <v>0.50249900000000025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14.999976999999999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14.497477999999999</v>
      </c>
      <c r="DN81">
        <v>0.50249900000000025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14.999976999999999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14.497477999999999</v>
      </c>
      <c r="DN82">
        <v>0.50249900000000025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14.999976999999999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14.497477999999999</v>
      </c>
      <c r="DN83">
        <v>0.50249900000000025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14.999976999999999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14.497477999999999</v>
      </c>
      <c r="DN84">
        <v>0.50249900000000025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14.999976999999999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14.497477999999999</v>
      </c>
      <c r="DN85">
        <v>0.50249900000000025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14.999976999999999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14.497477999999999</v>
      </c>
      <c r="DN86">
        <v>0.50249900000000025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14.999976999999999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14.497477999999999</v>
      </c>
      <c r="DN87">
        <v>0.50249900000000025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14.999976999999999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14.497477999999999</v>
      </c>
      <c r="DN88">
        <v>0.50249900000000025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14.999976999999999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14.497477999999999</v>
      </c>
      <c r="DN89">
        <v>0.50249900000000025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14.999976999999999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14.497477999999999</v>
      </c>
      <c r="DN90">
        <v>0.50249900000000025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14.999976999999999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14.497477999999999</v>
      </c>
      <c r="DN91">
        <v>0.50249900000000025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14.999976999999999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14.497477999999999</v>
      </c>
      <c r="DN92">
        <v>0.50249900000000025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14.999976999999999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14.497477999999999</v>
      </c>
      <c r="DN93">
        <v>0.50249900000000025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14.999976999999999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14.497477999999999</v>
      </c>
      <c r="DN94">
        <v>0.50249900000000025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14.999976999999999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14.497477999999999</v>
      </c>
      <c r="DN95">
        <v>0.50249900000000025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14.999976999999999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14.497477999999999</v>
      </c>
      <c r="DN96">
        <v>0.50249900000000025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14.999976999999999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14.497477999999999</v>
      </c>
      <c r="DN97">
        <v>0.50249900000000025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14.999976999999999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14.497477999999999</v>
      </c>
      <c r="DN98">
        <v>0.50249900000000025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0.35535200749999918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0.34344772000000001</v>
      </c>
      <c r="DN99">
        <f t="shared" si="3"/>
        <v>1.1904287500000004E-2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45138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255</v>
      </c>
      <c r="L3" s="195">
        <v>8.76</v>
      </c>
      <c r="M3" s="195">
        <v>60.89</v>
      </c>
      <c r="N3" s="195">
        <v>50.14</v>
      </c>
      <c r="O3" s="195">
        <v>52.88</v>
      </c>
      <c r="P3" s="195">
        <v>26.61</v>
      </c>
      <c r="Q3" s="195">
        <v>8.49</v>
      </c>
      <c r="R3" s="195">
        <v>18</v>
      </c>
      <c r="S3" s="195">
        <v>11.59</v>
      </c>
      <c r="T3" s="195">
        <v>0</v>
      </c>
      <c r="U3" s="195">
        <v>49.51</v>
      </c>
      <c r="V3" s="195">
        <v>6.05</v>
      </c>
      <c r="W3" s="195">
        <v>14.04</v>
      </c>
      <c r="X3" s="195">
        <v>61.85</v>
      </c>
      <c r="Y3" s="195">
        <v>0</v>
      </c>
      <c r="Z3">
        <v>0</v>
      </c>
      <c r="AA3" s="195">
        <v>11.95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99.61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118.13</v>
      </c>
      <c r="AQ3" s="195">
        <v>32.549999999999997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246.46</v>
      </c>
      <c r="L4" s="195">
        <v>8.81</v>
      </c>
      <c r="M4" s="195">
        <v>60.89</v>
      </c>
      <c r="N4" s="195">
        <v>50.14</v>
      </c>
      <c r="O4" s="195">
        <v>52.88</v>
      </c>
      <c r="P4" s="195">
        <v>26.61</v>
      </c>
      <c r="Q4" s="195">
        <v>8.49</v>
      </c>
      <c r="R4" s="195">
        <v>18</v>
      </c>
      <c r="S4" s="195">
        <v>11.2</v>
      </c>
      <c r="T4" s="195">
        <v>0</v>
      </c>
      <c r="U4" s="195">
        <v>49.51</v>
      </c>
      <c r="V4" s="195">
        <v>6.05</v>
      </c>
      <c r="W4" s="195">
        <v>14.04</v>
      </c>
      <c r="X4" s="195">
        <v>61.85</v>
      </c>
      <c r="Y4" s="195">
        <v>0</v>
      </c>
      <c r="Z4">
        <v>0</v>
      </c>
      <c r="AA4" s="195">
        <v>11.95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99.61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118.13</v>
      </c>
      <c r="AQ4" s="195">
        <v>32.549999999999997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246.45</v>
      </c>
      <c r="L5" s="195">
        <v>8.81</v>
      </c>
      <c r="M5" s="195">
        <v>60.89</v>
      </c>
      <c r="N5" s="195">
        <v>50.14</v>
      </c>
      <c r="O5" s="195">
        <v>52.88</v>
      </c>
      <c r="P5" s="195">
        <v>26.61</v>
      </c>
      <c r="Q5" s="195">
        <v>8.49</v>
      </c>
      <c r="R5" s="195">
        <v>18</v>
      </c>
      <c r="S5" s="195">
        <v>11.2</v>
      </c>
      <c r="T5" s="195">
        <v>0</v>
      </c>
      <c r="U5" s="195">
        <v>49.51</v>
      </c>
      <c r="V5" s="195">
        <v>6.05</v>
      </c>
      <c r="W5" s="195">
        <v>14.04</v>
      </c>
      <c r="X5" s="195">
        <v>61.85</v>
      </c>
      <c r="Y5" s="195">
        <v>0</v>
      </c>
      <c r="Z5">
        <v>0</v>
      </c>
      <c r="AA5" s="195">
        <v>11.95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99.61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118.13</v>
      </c>
      <c r="AQ5" s="195">
        <v>32.549999999999997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246.45</v>
      </c>
      <c r="L6" s="195">
        <v>8.81</v>
      </c>
      <c r="M6" s="195">
        <v>60.89</v>
      </c>
      <c r="N6" s="195">
        <v>50.14</v>
      </c>
      <c r="O6" s="195">
        <v>52.88</v>
      </c>
      <c r="P6" s="195">
        <v>26.61</v>
      </c>
      <c r="Q6" s="195">
        <v>8.49</v>
      </c>
      <c r="R6" s="195">
        <v>18</v>
      </c>
      <c r="S6" s="195">
        <v>11.2</v>
      </c>
      <c r="T6" s="195">
        <v>0</v>
      </c>
      <c r="U6" s="195">
        <v>49.51</v>
      </c>
      <c r="V6" s="195">
        <v>6.05</v>
      </c>
      <c r="W6" s="195">
        <v>14.04</v>
      </c>
      <c r="X6" s="195">
        <v>61.85</v>
      </c>
      <c r="Y6" s="195">
        <v>0</v>
      </c>
      <c r="Z6">
        <v>0</v>
      </c>
      <c r="AA6" s="195">
        <v>11.95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99.61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118.13</v>
      </c>
      <c r="AQ6" s="195">
        <v>32.549999999999997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246.45</v>
      </c>
      <c r="L7" s="195">
        <v>9.1</v>
      </c>
      <c r="M7" s="195">
        <v>60.89</v>
      </c>
      <c r="N7" s="195">
        <v>50.14</v>
      </c>
      <c r="O7" s="195">
        <v>52.88</v>
      </c>
      <c r="P7" s="195">
        <v>26.61</v>
      </c>
      <c r="Q7" s="195">
        <v>8.49</v>
      </c>
      <c r="R7" s="195">
        <v>18</v>
      </c>
      <c r="S7" s="195">
        <v>11.2</v>
      </c>
      <c r="T7" s="195">
        <v>0</v>
      </c>
      <c r="U7" s="195">
        <v>49.51</v>
      </c>
      <c r="V7" s="195">
        <v>6.05</v>
      </c>
      <c r="W7" s="195">
        <v>14.04</v>
      </c>
      <c r="X7" s="195">
        <v>61.85</v>
      </c>
      <c r="Y7" s="195">
        <v>0</v>
      </c>
      <c r="Z7">
        <v>0</v>
      </c>
      <c r="AA7" s="195">
        <v>11.95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84.02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118.13</v>
      </c>
      <c r="AQ7" s="195">
        <v>32.549999999999997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246.45</v>
      </c>
      <c r="L8" s="195">
        <v>9.1</v>
      </c>
      <c r="M8" s="195">
        <v>60.89</v>
      </c>
      <c r="N8" s="195">
        <v>50.14</v>
      </c>
      <c r="O8" s="195">
        <v>52.88</v>
      </c>
      <c r="P8" s="195">
        <v>26.61</v>
      </c>
      <c r="Q8" s="195">
        <v>8.49</v>
      </c>
      <c r="R8" s="195">
        <v>18</v>
      </c>
      <c r="S8" s="195">
        <v>11.2</v>
      </c>
      <c r="T8" s="195">
        <v>0</v>
      </c>
      <c r="U8" s="195">
        <v>49.51</v>
      </c>
      <c r="V8" s="195">
        <v>6.05</v>
      </c>
      <c r="W8" s="195">
        <v>14.04</v>
      </c>
      <c r="X8" s="195">
        <v>61.85</v>
      </c>
      <c r="Y8" s="195">
        <v>0</v>
      </c>
      <c r="Z8">
        <v>0</v>
      </c>
      <c r="AA8" s="195">
        <v>11.95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84.02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118.13</v>
      </c>
      <c r="AQ8" s="195">
        <v>32.549999999999997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246.45</v>
      </c>
      <c r="L9" s="195">
        <v>9.1</v>
      </c>
      <c r="M9" s="195">
        <v>60.89</v>
      </c>
      <c r="N9" s="195">
        <v>50.14</v>
      </c>
      <c r="O9" s="195">
        <v>52.88</v>
      </c>
      <c r="P9" s="195">
        <v>26.61</v>
      </c>
      <c r="Q9" s="195">
        <v>8.49</v>
      </c>
      <c r="R9" s="195">
        <v>18</v>
      </c>
      <c r="S9" s="195">
        <v>11.2</v>
      </c>
      <c r="T9" s="195">
        <v>0</v>
      </c>
      <c r="U9" s="195">
        <v>50.2</v>
      </c>
      <c r="V9" s="195">
        <v>6.05</v>
      </c>
      <c r="W9" s="195">
        <v>14.04</v>
      </c>
      <c r="X9" s="195">
        <v>61.85</v>
      </c>
      <c r="Y9" s="195">
        <v>0</v>
      </c>
      <c r="Z9">
        <v>0</v>
      </c>
      <c r="AA9" s="195">
        <v>11.95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84.02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118.13</v>
      </c>
      <c r="AQ9" s="195">
        <v>32.549999999999997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246.45</v>
      </c>
      <c r="L10" s="195">
        <v>9.1</v>
      </c>
      <c r="M10" s="195">
        <v>60.89</v>
      </c>
      <c r="N10" s="195">
        <v>50.14</v>
      </c>
      <c r="O10" s="195">
        <v>52.88</v>
      </c>
      <c r="P10" s="195">
        <v>26.61</v>
      </c>
      <c r="Q10" s="195">
        <v>8.49</v>
      </c>
      <c r="R10" s="195">
        <v>18</v>
      </c>
      <c r="S10" s="195">
        <v>11.2</v>
      </c>
      <c r="T10" s="195">
        <v>0</v>
      </c>
      <c r="U10" s="195">
        <v>50.32</v>
      </c>
      <c r="V10" s="195">
        <v>6.05</v>
      </c>
      <c r="W10" s="195">
        <v>14.04</v>
      </c>
      <c r="X10" s="195">
        <v>61.85</v>
      </c>
      <c r="Y10" s="195">
        <v>0</v>
      </c>
      <c r="Z10">
        <v>0</v>
      </c>
      <c r="AA10" s="195">
        <v>11.95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84.02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118.13</v>
      </c>
      <c r="AQ10" s="195">
        <v>32.549999999999997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250.58</v>
      </c>
      <c r="L11" s="195">
        <v>0.97</v>
      </c>
      <c r="M11" s="195">
        <v>60.89</v>
      </c>
      <c r="N11" s="195">
        <v>50.14</v>
      </c>
      <c r="O11" s="195">
        <v>52.88</v>
      </c>
      <c r="P11" s="195">
        <v>26.61</v>
      </c>
      <c r="Q11" s="195">
        <v>5.8</v>
      </c>
      <c r="R11" s="195">
        <v>18</v>
      </c>
      <c r="S11" s="195">
        <v>11.2</v>
      </c>
      <c r="T11" s="195">
        <v>0</v>
      </c>
      <c r="U11" s="195">
        <v>51.88</v>
      </c>
      <c r="V11" s="195">
        <v>6.05</v>
      </c>
      <c r="W11" s="195">
        <v>14.04</v>
      </c>
      <c r="X11" s="195">
        <v>61.85</v>
      </c>
      <c r="Y11" s="195">
        <v>0</v>
      </c>
      <c r="Z11">
        <v>0</v>
      </c>
      <c r="AA11" s="195">
        <v>12.92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84.02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118.13</v>
      </c>
      <c r="AQ11" s="195">
        <v>32.549999999999997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246.45</v>
      </c>
      <c r="L12" s="195">
        <v>0.97</v>
      </c>
      <c r="M12" s="195">
        <v>60.89</v>
      </c>
      <c r="N12" s="195">
        <v>50.14</v>
      </c>
      <c r="O12" s="195">
        <v>52.88</v>
      </c>
      <c r="P12" s="195">
        <v>26.61</v>
      </c>
      <c r="Q12" s="195">
        <v>5.8</v>
      </c>
      <c r="R12" s="195">
        <v>18</v>
      </c>
      <c r="S12" s="195">
        <v>11.2</v>
      </c>
      <c r="T12" s="195">
        <v>0</v>
      </c>
      <c r="U12" s="195">
        <v>54.02</v>
      </c>
      <c r="V12" s="195">
        <v>6.05</v>
      </c>
      <c r="W12" s="195">
        <v>14.04</v>
      </c>
      <c r="X12" s="195">
        <v>61.85</v>
      </c>
      <c r="Y12" s="195">
        <v>0</v>
      </c>
      <c r="Z12">
        <v>0</v>
      </c>
      <c r="AA12" s="195">
        <v>12.88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84.02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118.13</v>
      </c>
      <c r="AQ12" s="195">
        <v>32.549999999999997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197.94</v>
      </c>
      <c r="L13" s="195">
        <v>0.97</v>
      </c>
      <c r="M13" s="195">
        <v>60.89</v>
      </c>
      <c r="N13" s="195">
        <v>50.14</v>
      </c>
      <c r="O13" s="195">
        <v>58.09</v>
      </c>
      <c r="P13" s="195">
        <v>26.61</v>
      </c>
      <c r="Q13" s="195">
        <v>5.8</v>
      </c>
      <c r="R13" s="195">
        <v>18</v>
      </c>
      <c r="S13" s="195">
        <v>11.2</v>
      </c>
      <c r="T13" s="195">
        <v>0</v>
      </c>
      <c r="U13" s="195">
        <v>55.53</v>
      </c>
      <c r="V13" s="195">
        <v>6.05</v>
      </c>
      <c r="W13" s="195">
        <v>14.04</v>
      </c>
      <c r="X13" s="195">
        <v>61.85</v>
      </c>
      <c r="Y13" s="195">
        <v>0</v>
      </c>
      <c r="Z13">
        <v>0</v>
      </c>
      <c r="AA13" s="195">
        <v>12.88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84.02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118.13</v>
      </c>
      <c r="AQ13" s="195">
        <v>32.549999999999997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135.53</v>
      </c>
      <c r="L14" s="195">
        <v>0.97</v>
      </c>
      <c r="M14" s="195">
        <v>60.89</v>
      </c>
      <c r="N14" s="195">
        <v>50.14</v>
      </c>
      <c r="O14" s="195">
        <v>66.010000000000005</v>
      </c>
      <c r="P14" s="195">
        <v>26.61</v>
      </c>
      <c r="Q14" s="195">
        <v>5.8</v>
      </c>
      <c r="R14" s="195">
        <v>18</v>
      </c>
      <c r="S14" s="195">
        <v>11.2</v>
      </c>
      <c r="T14" s="195">
        <v>0</v>
      </c>
      <c r="U14" s="195">
        <v>56.33</v>
      </c>
      <c r="V14" s="195">
        <v>6.05</v>
      </c>
      <c r="W14" s="195">
        <v>14.04</v>
      </c>
      <c r="X14" s="195">
        <v>61.85</v>
      </c>
      <c r="Y14" s="195">
        <v>0</v>
      </c>
      <c r="Z14">
        <v>0</v>
      </c>
      <c r="AA14" s="195">
        <v>12.88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84.02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118.13</v>
      </c>
      <c r="AQ14" s="195">
        <v>32.549999999999997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135.31</v>
      </c>
      <c r="L15" s="195">
        <v>0.97</v>
      </c>
      <c r="M15" s="195">
        <v>60.89</v>
      </c>
      <c r="N15" s="195">
        <v>50.14</v>
      </c>
      <c r="O15" s="195">
        <v>70.8</v>
      </c>
      <c r="P15" s="195">
        <v>26.61</v>
      </c>
      <c r="Q15" s="195">
        <v>5.8</v>
      </c>
      <c r="R15" s="195">
        <v>18</v>
      </c>
      <c r="S15" s="195">
        <v>11.2</v>
      </c>
      <c r="T15" s="195">
        <v>0</v>
      </c>
      <c r="U15" s="195">
        <v>59.24</v>
      </c>
      <c r="V15" s="195">
        <v>6.05</v>
      </c>
      <c r="W15" s="195">
        <v>14.04</v>
      </c>
      <c r="X15" s="195">
        <v>61.85</v>
      </c>
      <c r="Y15" s="195">
        <v>0</v>
      </c>
      <c r="Z15">
        <v>0</v>
      </c>
      <c r="AA15" s="195">
        <v>12.88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84.02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118.13</v>
      </c>
      <c r="AQ15" s="195">
        <v>32.549999999999997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137.63</v>
      </c>
      <c r="L16" s="195">
        <v>0.97</v>
      </c>
      <c r="M16" s="195">
        <v>60.89</v>
      </c>
      <c r="N16" s="195">
        <v>50.14</v>
      </c>
      <c r="O16" s="195">
        <v>70.83</v>
      </c>
      <c r="P16" s="195">
        <v>26.61</v>
      </c>
      <c r="Q16" s="195">
        <v>6</v>
      </c>
      <c r="R16" s="195">
        <v>10.63</v>
      </c>
      <c r="S16" s="195">
        <v>6.98</v>
      </c>
      <c r="T16" s="195">
        <v>0</v>
      </c>
      <c r="U16" s="195">
        <v>60.07</v>
      </c>
      <c r="V16" s="195">
        <v>6.05</v>
      </c>
      <c r="W16" s="195">
        <v>14.04</v>
      </c>
      <c r="X16" s="195">
        <v>61.85</v>
      </c>
      <c r="Y16" s="195">
        <v>0</v>
      </c>
      <c r="Z16">
        <v>0</v>
      </c>
      <c r="AA16" s="195">
        <v>12.88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84.02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118.13</v>
      </c>
      <c r="AQ16" s="195">
        <v>32.549999999999997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137.66</v>
      </c>
      <c r="L17" s="195">
        <v>0.97</v>
      </c>
      <c r="M17" s="195">
        <v>60.89</v>
      </c>
      <c r="N17" s="195">
        <v>50.14</v>
      </c>
      <c r="O17" s="195">
        <v>70.83</v>
      </c>
      <c r="P17" s="195">
        <v>26.61</v>
      </c>
      <c r="Q17" s="195">
        <v>6</v>
      </c>
      <c r="R17" s="195">
        <v>10.63</v>
      </c>
      <c r="S17" s="195">
        <v>7</v>
      </c>
      <c r="T17" s="195">
        <v>0</v>
      </c>
      <c r="U17" s="195">
        <v>60.9</v>
      </c>
      <c r="V17" s="195">
        <v>6.05</v>
      </c>
      <c r="W17" s="195">
        <v>14.04</v>
      </c>
      <c r="X17" s="195">
        <v>61.85</v>
      </c>
      <c r="Y17" s="195">
        <v>0</v>
      </c>
      <c r="Z17">
        <v>0</v>
      </c>
      <c r="AA17" s="195">
        <v>12.88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84.02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118.13</v>
      </c>
      <c r="AQ17" s="195">
        <v>14.5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137.65</v>
      </c>
      <c r="L18" s="195">
        <v>0.97</v>
      </c>
      <c r="M18" s="195">
        <v>60.89</v>
      </c>
      <c r="N18" s="195">
        <v>50.14</v>
      </c>
      <c r="O18" s="195">
        <v>70.83</v>
      </c>
      <c r="P18" s="195">
        <v>26.61</v>
      </c>
      <c r="Q18" s="195">
        <v>6</v>
      </c>
      <c r="R18" s="195">
        <v>10.63</v>
      </c>
      <c r="S18" s="195">
        <v>7</v>
      </c>
      <c r="T18" s="195">
        <v>0</v>
      </c>
      <c r="U18" s="195">
        <v>60.9</v>
      </c>
      <c r="V18" s="195">
        <v>2.9</v>
      </c>
      <c r="W18" s="195">
        <v>5.97</v>
      </c>
      <c r="X18" s="195">
        <v>35.96</v>
      </c>
      <c r="Y18" s="195">
        <v>0</v>
      </c>
      <c r="Z18">
        <v>0</v>
      </c>
      <c r="AA18" s="195">
        <v>12.88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84.02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118.13</v>
      </c>
      <c r="AQ18" s="195">
        <v>14.5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137.66</v>
      </c>
      <c r="L19" s="195">
        <v>0.97</v>
      </c>
      <c r="M19" s="195">
        <v>60.89</v>
      </c>
      <c r="N19" s="195">
        <v>50.14</v>
      </c>
      <c r="O19" s="195">
        <v>70.83</v>
      </c>
      <c r="P19" s="195">
        <v>26.61</v>
      </c>
      <c r="Q19" s="195">
        <v>6</v>
      </c>
      <c r="R19" s="195">
        <v>10.63</v>
      </c>
      <c r="S19" s="195">
        <v>7</v>
      </c>
      <c r="T19" s="195">
        <v>0</v>
      </c>
      <c r="U19" s="195">
        <v>60.9</v>
      </c>
      <c r="V19" s="195">
        <v>2.9</v>
      </c>
      <c r="W19" s="195">
        <v>5.97</v>
      </c>
      <c r="X19" s="195">
        <v>33.83</v>
      </c>
      <c r="Y19" s="195">
        <v>0</v>
      </c>
      <c r="Z19">
        <v>0</v>
      </c>
      <c r="AA19" s="195">
        <v>11.9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84.02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118.13</v>
      </c>
      <c r="AQ19" s="195">
        <v>14.5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137.65</v>
      </c>
      <c r="L20" s="195">
        <v>0.97</v>
      </c>
      <c r="M20" s="195">
        <v>60.89</v>
      </c>
      <c r="N20" s="195">
        <v>50.14</v>
      </c>
      <c r="O20" s="195">
        <v>70.83</v>
      </c>
      <c r="P20" s="195">
        <v>26.61</v>
      </c>
      <c r="Q20" s="195">
        <v>6</v>
      </c>
      <c r="R20" s="195">
        <v>10.63</v>
      </c>
      <c r="S20" s="195">
        <v>7</v>
      </c>
      <c r="T20" s="195">
        <v>0</v>
      </c>
      <c r="U20" s="195">
        <v>60.9</v>
      </c>
      <c r="V20" s="195">
        <v>2.9</v>
      </c>
      <c r="W20" s="195">
        <v>5.97</v>
      </c>
      <c r="X20" s="195">
        <v>33.83</v>
      </c>
      <c r="Y20" s="195">
        <v>0</v>
      </c>
      <c r="Z20">
        <v>0</v>
      </c>
      <c r="AA20" s="195">
        <v>11.95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84.02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118.13</v>
      </c>
      <c r="AQ20" s="195">
        <v>14.5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137.66</v>
      </c>
      <c r="L21" s="195">
        <v>0.97</v>
      </c>
      <c r="M21" s="195">
        <v>60.89</v>
      </c>
      <c r="N21" s="195">
        <v>50.14</v>
      </c>
      <c r="O21" s="195">
        <v>70.83</v>
      </c>
      <c r="P21" s="195">
        <v>26.61</v>
      </c>
      <c r="Q21" s="195">
        <v>5.05</v>
      </c>
      <c r="R21" s="195">
        <v>4.41</v>
      </c>
      <c r="S21" s="195">
        <v>6.02</v>
      </c>
      <c r="T21" s="195">
        <v>0</v>
      </c>
      <c r="U21" s="195">
        <v>60.9</v>
      </c>
      <c r="V21" s="195">
        <v>0.97</v>
      </c>
      <c r="W21" s="195">
        <v>5.8</v>
      </c>
      <c r="X21" s="195">
        <v>32.86</v>
      </c>
      <c r="Y21" s="195">
        <v>0</v>
      </c>
      <c r="Z21">
        <v>0</v>
      </c>
      <c r="AA21" s="195">
        <v>11.95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84.02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86.98</v>
      </c>
      <c r="AQ21" s="195">
        <v>14.5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137.65</v>
      </c>
      <c r="L22" s="195">
        <v>0.97</v>
      </c>
      <c r="M22" s="195">
        <v>60.89</v>
      </c>
      <c r="N22" s="195">
        <v>50.14</v>
      </c>
      <c r="O22" s="195">
        <v>70.83</v>
      </c>
      <c r="P22" s="195">
        <v>26.61</v>
      </c>
      <c r="Q22" s="195">
        <v>5.05</v>
      </c>
      <c r="R22" s="195">
        <v>9.4</v>
      </c>
      <c r="S22" s="195">
        <v>6.02</v>
      </c>
      <c r="T22" s="195">
        <v>0</v>
      </c>
      <c r="U22" s="195">
        <v>60.9</v>
      </c>
      <c r="V22" s="195">
        <v>0.97</v>
      </c>
      <c r="W22" s="195">
        <v>5.8</v>
      </c>
      <c r="X22" s="195">
        <v>32.700000000000003</v>
      </c>
      <c r="Y22" s="195">
        <v>0</v>
      </c>
      <c r="Z22">
        <v>0</v>
      </c>
      <c r="AA22" s="195">
        <v>11.95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84.02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57.99</v>
      </c>
      <c r="AQ22" s="195">
        <v>14.5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137.69999999999999</v>
      </c>
      <c r="L23" s="195">
        <v>0.97</v>
      </c>
      <c r="M23" s="195">
        <v>60.89</v>
      </c>
      <c r="N23" s="195">
        <v>50.14</v>
      </c>
      <c r="O23" s="195">
        <v>70.83</v>
      </c>
      <c r="P23" s="195">
        <v>26.61</v>
      </c>
      <c r="Q23" s="195">
        <v>5.05</v>
      </c>
      <c r="R23" s="195">
        <v>9.4700000000000006</v>
      </c>
      <c r="S23" s="195">
        <v>6.04</v>
      </c>
      <c r="T23" s="195">
        <v>0</v>
      </c>
      <c r="U23" s="195">
        <v>60.9</v>
      </c>
      <c r="V23" s="195">
        <v>0.97</v>
      </c>
      <c r="W23" s="195">
        <v>5.72</v>
      </c>
      <c r="X23" s="195">
        <v>32.700000000000003</v>
      </c>
      <c r="Y23" s="195">
        <v>0</v>
      </c>
      <c r="Z23">
        <v>0</v>
      </c>
      <c r="AA23" s="195">
        <v>11.95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84.02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57.99</v>
      </c>
      <c r="AQ23" s="195">
        <v>14.5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137.69</v>
      </c>
      <c r="L24" s="195">
        <v>0.97</v>
      </c>
      <c r="M24" s="195">
        <v>60.89</v>
      </c>
      <c r="N24" s="195">
        <v>50.14</v>
      </c>
      <c r="O24" s="195">
        <v>70.83</v>
      </c>
      <c r="P24" s="195">
        <v>26.61</v>
      </c>
      <c r="Q24" s="195">
        <v>5.05</v>
      </c>
      <c r="R24" s="195">
        <v>9.4700000000000006</v>
      </c>
      <c r="S24" s="195">
        <v>6.04</v>
      </c>
      <c r="T24" s="195">
        <v>0</v>
      </c>
      <c r="U24" s="195">
        <v>60.9</v>
      </c>
      <c r="V24" s="195">
        <v>0.97</v>
      </c>
      <c r="W24" s="195">
        <v>6</v>
      </c>
      <c r="X24" s="195">
        <v>32.700000000000003</v>
      </c>
      <c r="Y24" s="195">
        <v>0</v>
      </c>
      <c r="Z24">
        <v>0</v>
      </c>
      <c r="AA24" s="195">
        <v>11.95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84.02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57.99</v>
      </c>
      <c r="AQ24" s="195">
        <v>14.5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137.69</v>
      </c>
      <c r="L25" s="195">
        <v>0.97</v>
      </c>
      <c r="M25" s="195">
        <v>60.89</v>
      </c>
      <c r="N25" s="195">
        <v>50.14</v>
      </c>
      <c r="O25" s="195">
        <v>70.83</v>
      </c>
      <c r="P25" s="195">
        <v>26.61</v>
      </c>
      <c r="Q25" s="195">
        <v>5.05</v>
      </c>
      <c r="R25" s="195">
        <v>4.99</v>
      </c>
      <c r="S25" s="195">
        <v>5.95</v>
      </c>
      <c r="T25" s="195">
        <v>0</v>
      </c>
      <c r="U25" s="195">
        <v>60.9</v>
      </c>
      <c r="V25" s="195">
        <v>0.97</v>
      </c>
      <c r="W25" s="195">
        <v>5.6</v>
      </c>
      <c r="X25" s="195">
        <v>14.5</v>
      </c>
      <c r="Y25" s="195">
        <v>0</v>
      </c>
      <c r="Z25">
        <v>0</v>
      </c>
      <c r="AA25" s="195">
        <v>11.95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11.35</v>
      </c>
      <c r="AH25" s="195">
        <v>0</v>
      </c>
      <c r="AI25" s="195">
        <v>84.02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57.99</v>
      </c>
      <c r="AQ25" s="195">
        <v>14.5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137.68</v>
      </c>
      <c r="L26" s="195">
        <v>0.97</v>
      </c>
      <c r="M26" s="195">
        <v>60.89</v>
      </c>
      <c r="N26" s="195">
        <v>50.14</v>
      </c>
      <c r="O26" s="195">
        <v>70.83</v>
      </c>
      <c r="P26" s="195">
        <v>26.61</v>
      </c>
      <c r="Q26" s="195">
        <v>5.05</v>
      </c>
      <c r="R26" s="195">
        <v>4.99</v>
      </c>
      <c r="S26" s="195">
        <v>5.95</v>
      </c>
      <c r="T26" s="195">
        <v>0</v>
      </c>
      <c r="U26" s="195">
        <v>60.9</v>
      </c>
      <c r="V26" s="195">
        <v>0.97</v>
      </c>
      <c r="W26" s="195">
        <v>5.54</v>
      </c>
      <c r="X26" s="195">
        <v>14.5</v>
      </c>
      <c r="Y26" s="195">
        <v>0</v>
      </c>
      <c r="Z26">
        <v>0</v>
      </c>
      <c r="AA26" s="195">
        <v>11.95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11.35</v>
      </c>
      <c r="AH26" s="195">
        <v>0</v>
      </c>
      <c r="AI26" s="195">
        <v>84.02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57.99</v>
      </c>
      <c r="AQ26" s="195">
        <v>14.5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137.69</v>
      </c>
      <c r="L27" s="195">
        <v>0.97</v>
      </c>
      <c r="M27" s="195">
        <v>60.89</v>
      </c>
      <c r="N27" s="195">
        <v>50.14</v>
      </c>
      <c r="O27" s="195">
        <v>70.83</v>
      </c>
      <c r="P27" s="195">
        <v>26.61</v>
      </c>
      <c r="Q27" s="195">
        <v>5.05</v>
      </c>
      <c r="R27" s="195">
        <v>6.41</v>
      </c>
      <c r="S27" s="195">
        <v>5.95</v>
      </c>
      <c r="T27" s="195">
        <v>0</v>
      </c>
      <c r="U27" s="195">
        <v>60.9</v>
      </c>
      <c r="V27" s="195">
        <v>0.97</v>
      </c>
      <c r="W27" s="195">
        <v>5.54</v>
      </c>
      <c r="X27" s="195">
        <v>14.5</v>
      </c>
      <c r="Y27" s="195">
        <v>0</v>
      </c>
      <c r="Z27">
        <v>0</v>
      </c>
      <c r="AA27" s="195">
        <v>11.9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17.02</v>
      </c>
      <c r="AH27" s="195">
        <v>0</v>
      </c>
      <c r="AI27" s="195">
        <v>84.02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58.72</v>
      </c>
      <c r="AQ27" s="195">
        <v>14.5</v>
      </c>
      <c r="AR27" s="195">
        <v>1.07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137.68</v>
      </c>
      <c r="L28" s="195">
        <v>0.97</v>
      </c>
      <c r="M28" s="195">
        <v>60.89</v>
      </c>
      <c r="N28" s="195">
        <v>50.14</v>
      </c>
      <c r="O28" s="195">
        <v>70.83</v>
      </c>
      <c r="P28" s="195">
        <v>26.61</v>
      </c>
      <c r="Q28" s="195">
        <v>5.05</v>
      </c>
      <c r="R28" s="195">
        <v>6.41</v>
      </c>
      <c r="S28" s="195">
        <v>5.95</v>
      </c>
      <c r="T28" s="195">
        <v>0</v>
      </c>
      <c r="U28" s="195">
        <v>60.9</v>
      </c>
      <c r="V28" s="195">
        <v>0.97</v>
      </c>
      <c r="W28" s="195">
        <v>5.66</v>
      </c>
      <c r="X28" s="195">
        <v>14.5</v>
      </c>
      <c r="Y28" s="195">
        <v>0</v>
      </c>
      <c r="Z28">
        <v>0</v>
      </c>
      <c r="AA28" s="195">
        <v>11.9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17.02</v>
      </c>
      <c r="AH28" s="195">
        <v>0</v>
      </c>
      <c r="AI28" s="195">
        <v>84.02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58.72</v>
      </c>
      <c r="AQ28" s="195">
        <v>14.5</v>
      </c>
      <c r="AR28" s="195">
        <v>3.2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137.69</v>
      </c>
      <c r="L29" s="195">
        <v>0.97</v>
      </c>
      <c r="M29" s="195">
        <v>60.89</v>
      </c>
      <c r="N29" s="195">
        <v>50.14</v>
      </c>
      <c r="O29" s="195">
        <v>70.83</v>
      </c>
      <c r="P29" s="195">
        <v>26.61</v>
      </c>
      <c r="Q29" s="195">
        <v>5.05</v>
      </c>
      <c r="R29" s="195">
        <v>6.41</v>
      </c>
      <c r="S29" s="195">
        <v>5.95</v>
      </c>
      <c r="T29" s="195">
        <v>0</v>
      </c>
      <c r="U29" s="195">
        <v>60.9</v>
      </c>
      <c r="V29" s="195">
        <v>0.97</v>
      </c>
      <c r="W29" s="195">
        <v>5.86</v>
      </c>
      <c r="X29" s="195">
        <v>14.5</v>
      </c>
      <c r="Y29" s="195">
        <v>0</v>
      </c>
      <c r="Z29">
        <v>0</v>
      </c>
      <c r="AA29" s="195">
        <v>11.9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22.69</v>
      </c>
      <c r="AH29" s="195">
        <v>0</v>
      </c>
      <c r="AI29" s="195">
        <v>84.02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57.99</v>
      </c>
      <c r="AQ29" s="195">
        <v>14.5</v>
      </c>
      <c r="AR29" s="195">
        <v>6.1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137.68</v>
      </c>
      <c r="L30" s="195">
        <v>0.97</v>
      </c>
      <c r="M30" s="195">
        <v>60.89</v>
      </c>
      <c r="N30" s="195">
        <v>50.14</v>
      </c>
      <c r="O30" s="195">
        <v>70.83</v>
      </c>
      <c r="P30" s="195">
        <v>26.61</v>
      </c>
      <c r="Q30" s="195">
        <v>5.05</v>
      </c>
      <c r="R30" s="195">
        <v>6.41</v>
      </c>
      <c r="S30" s="195">
        <v>5.95</v>
      </c>
      <c r="T30" s="195">
        <v>0</v>
      </c>
      <c r="U30" s="195">
        <v>60.9</v>
      </c>
      <c r="V30" s="195">
        <v>0.97</v>
      </c>
      <c r="W30" s="195">
        <v>5.86</v>
      </c>
      <c r="X30" s="195">
        <v>14.5</v>
      </c>
      <c r="Y30" s="195">
        <v>0</v>
      </c>
      <c r="Z30">
        <v>0</v>
      </c>
      <c r="AA30" s="195">
        <v>11.9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25.53</v>
      </c>
      <c r="AH30" s="195">
        <v>0</v>
      </c>
      <c r="AI30" s="195">
        <v>84.02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57.99</v>
      </c>
      <c r="AQ30" s="195">
        <v>14.5</v>
      </c>
      <c r="AR30" s="195">
        <v>36.29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137.68</v>
      </c>
      <c r="L31" s="195">
        <v>0.97</v>
      </c>
      <c r="M31" s="195">
        <v>60.89</v>
      </c>
      <c r="N31" s="195">
        <v>50.14</v>
      </c>
      <c r="O31" s="195">
        <v>70.83</v>
      </c>
      <c r="P31" s="195">
        <v>26.61</v>
      </c>
      <c r="Q31" s="195">
        <v>5.05</v>
      </c>
      <c r="R31" s="195">
        <v>5.34</v>
      </c>
      <c r="S31" s="195">
        <v>5.95</v>
      </c>
      <c r="T31" s="195">
        <v>0</v>
      </c>
      <c r="U31" s="195">
        <v>60.9</v>
      </c>
      <c r="V31" s="195">
        <v>0.97</v>
      </c>
      <c r="W31" s="195">
        <v>5.86</v>
      </c>
      <c r="X31" s="195">
        <v>14.5</v>
      </c>
      <c r="Y31" s="195">
        <v>0</v>
      </c>
      <c r="Z31">
        <v>0</v>
      </c>
      <c r="AA31" s="195">
        <v>11.95</v>
      </c>
      <c r="AB31" s="195">
        <v>0</v>
      </c>
      <c r="AC31" s="195">
        <v>0</v>
      </c>
      <c r="AD31" s="195">
        <v>0</v>
      </c>
      <c r="AE31" s="195">
        <v>0</v>
      </c>
      <c r="AF31" s="195">
        <v>22.69</v>
      </c>
      <c r="AG31" s="195">
        <v>0</v>
      </c>
      <c r="AH31" s="195">
        <v>0</v>
      </c>
      <c r="AI31" s="195">
        <v>84.02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57.99</v>
      </c>
      <c r="AQ31" s="195">
        <v>14.5</v>
      </c>
      <c r="AR31" s="195">
        <v>45.5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137.66</v>
      </c>
      <c r="L32" s="195">
        <v>0.97</v>
      </c>
      <c r="M32" s="195">
        <v>60.89</v>
      </c>
      <c r="N32" s="195">
        <v>50.14</v>
      </c>
      <c r="O32" s="195">
        <v>70.83</v>
      </c>
      <c r="P32" s="195">
        <v>26.61</v>
      </c>
      <c r="Q32" s="195">
        <v>5.05</v>
      </c>
      <c r="R32" s="195">
        <v>5.34</v>
      </c>
      <c r="S32" s="195">
        <v>5.95</v>
      </c>
      <c r="T32" s="195">
        <v>0</v>
      </c>
      <c r="U32" s="195">
        <v>60.9</v>
      </c>
      <c r="V32" s="195">
        <v>0.97</v>
      </c>
      <c r="W32" s="195">
        <v>5.86</v>
      </c>
      <c r="X32" s="195">
        <v>14.5</v>
      </c>
      <c r="Y32" s="195">
        <v>0</v>
      </c>
      <c r="Z32">
        <v>0</v>
      </c>
      <c r="AA32" s="195">
        <v>11.95</v>
      </c>
      <c r="AB32" s="195">
        <v>0</v>
      </c>
      <c r="AC32" s="195">
        <v>0</v>
      </c>
      <c r="AD32" s="195">
        <v>0</v>
      </c>
      <c r="AE32" s="195">
        <v>0</v>
      </c>
      <c r="AF32" s="195">
        <v>22.69</v>
      </c>
      <c r="AG32" s="195">
        <v>0</v>
      </c>
      <c r="AH32" s="195">
        <v>0</v>
      </c>
      <c r="AI32" s="195">
        <v>84.02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57.99</v>
      </c>
      <c r="AQ32" s="195">
        <v>14.5</v>
      </c>
      <c r="AR32" s="195">
        <v>45.5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137.68</v>
      </c>
      <c r="L33" s="195">
        <v>0.97</v>
      </c>
      <c r="M33" s="195">
        <v>60.89</v>
      </c>
      <c r="N33" s="195">
        <v>50.14</v>
      </c>
      <c r="O33" s="195">
        <v>70.83</v>
      </c>
      <c r="P33" s="195">
        <v>26.61</v>
      </c>
      <c r="Q33" s="195">
        <v>5.05</v>
      </c>
      <c r="R33" s="195">
        <v>5.34</v>
      </c>
      <c r="S33" s="195">
        <v>5.95</v>
      </c>
      <c r="T33" s="195">
        <v>0</v>
      </c>
      <c r="U33" s="195">
        <v>60.9</v>
      </c>
      <c r="V33" s="195">
        <v>0.97</v>
      </c>
      <c r="W33" s="195">
        <v>5.66</v>
      </c>
      <c r="X33" s="195">
        <v>14.5</v>
      </c>
      <c r="Y33" s="195">
        <v>0</v>
      </c>
      <c r="Z33">
        <v>0</v>
      </c>
      <c r="AA33" s="195">
        <v>11.95</v>
      </c>
      <c r="AB33" s="195">
        <v>0</v>
      </c>
      <c r="AC33" s="195">
        <v>0</v>
      </c>
      <c r="AD33" s="195">
        <v>0</v>
      </c>
      <c r="AE33" s="195">
        <v>42.55</v>
      </c>
      <c r="AF33" s="195">
        <v>0</v>
      </c>
      <c r="AG33" s="195">
        <v>0</v>
      </c>
      <c r="AH33" s="195">
        <v>0</v>
      </c>
      <c r="AI33" s="195">
        <v>84.02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57.99</v>
      </c>
      <c r="AQ33" s="195">
        <v>14.5</v>
      </c>
      <c r="AR33" s="195">
        <v>45.5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137.66</v>
      </c>
      <c r="L34" s="195">
        <v>0.97</v>
      </c>
      <c r="M34" s="195">
        <v>60.89</v>
      </c>
      <c r="N34" s="195">
        <v>50.14</v>
      </c>
      <c r="O34" s="195">
        <v>70.83</v>
      </c>
      <c r="P34" s="195">
        <v>26.61</v>
      </c>
      <c r="Q34" s="195">
        <v>5.05</v>
      </c>
      <c r="R34" s="195">
        <v>5.34</v>
      </c>
      <c r="S34" s="195">
        <v>5.95</v>
      </c>
      <c r="T34" s="195">
        <v>0</v>
      </c>
      <c r="U34" s="195">
        <v>60.9</v>
      </c>
      <c r="V34" s="195">
        <v>0.97</v>
      </c>
      <c r="W34" s="195">
        <v>5.66</v>
      </c>
      <c r="X34" s="195">
        <v>14.5</v>
      </c>
      <c r="Y34" s="195">
        <v>0</v>
      </c>
      <c r="Z34">
        <v>0</v>
      </c>
      <c r="AA34" s="195">
        <v>11.95</v>
      </c>
      <c r="AB34" s="195">
        <v>0</v>
      </c>
      <c r="AC34" s="195">
        <v>0</v>
      </c>
      <c r="AD34" s="195">
        <v>0</v>
      </c>
      <c r="AE34" s="195">
        <v>42.55</v>
      </c>
      <c r="AF34" s="195">
        <v>0</v>
      </c>
      <c r="AG34" s="195">
        <v>0</v>
      </c>
      <c r="AH34" s="195">
        <v>0</v>
      </c>
      <c r="AI34" s="195">
        <v>84.02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57.99</v>
      </c>
      <c r="AQ34" s="195">
        <v>14.5</v>
      </c>
      <c r="AR34" s="195">
        <v>46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137.68</v>
      </c>
      <c r="L35" s="195">
        <v>0.97</v>
      </c>
      <c r="M35" s="195">
        <v>60.89</v>
      </c>
      <c r="N35" s="195">
        <v>50.14</v>
      </c>
      <c r="O35" s="195">
        <v>70.83</v>
      </c>
      <c r="P35" s="195">
        <v>26.61</v>
      </c>
      <c r="Q35" s="195">
        <v>5.04</v>
      </c>
      <c r="R35" s="195">
        <v>7.78</v>
      </c>
      <c r="S35" s="195">
        <v>5.95</v>
      </c>
      <c r="T35" s="195">
        <v>0</v>
      </c>
      <c r="U35" s="195">
        <v>60.9</v>
      </c>
      <c r="V35" s="195">
        <v>0.97</v>
      </c>
      <c r="W35" s="195">
        <v>5.66</v>
      </c>
      <c r="X35" s="195">
        <v>14.5</v>
      </c>
      <c r="Y35" s="195">
        <v>0</v>
      </c>
      <c r="Z35">
        <v>0</v>
      </c>
      <c r="AA35" s="195">
        <v>11.95</v>
      </c>
      <c r="AB35" s="195">
        <v>0</v>
      </c>
      <c r="AC35" s="195">
        <v>0</v>
      </c>
      <c r="AD35" s="195">
        <v>0</v>
      </c>
      <c r="AE35" s="195">
        <v>42.55</v>
      </c>
      <c r="AF35" s="195">
        <v>0</v>
      </c>
      <c r="AG35" s="195">
        <v>0</v>
      </c>
      <c r="AH35" s="195">
        <v>0</v>
      </c>
      <c r="AI35" s="195">
        <v>84.02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57.99</v>
      </c>
      <c r="AQ35" s="195">
        <v>14.5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137.66</v>
      </c>
      <c r="L36" s="195">
        <v>0.97</v>
      </c>
      <c r="M36" s="195">
        <v>60.89</v>
      </c>
      <c r="N36" s="195">
        <v>50.14</v>
      </c>
      <c r="O36" s="195">
        <v>70.83</v>
      </c>
      <c r="P36" s="195">
        <v>26.61</v>
      </c>
      <c r="Q36" s="195">
        <v>5.04</v>
      </c>
      <c r="R36" s="195">
        <v>7.78</v>
      </c>
      <c r="S36" s="195">
        <v>5.95</v>
      </c>
      <c r="T36" s="195">
        <v>0</v>
      </c>
      <c r="U36" s="195">
        <v>60.9</v>
      </c>
      <c r="V36" s="195">
        <v>0.97</v>
      </c>
      <c r="W36" s="195">
        <v>5.66</v>
      </c>
      <c r="X36" s="195">
        <v>14.5</v>
      </c>
      <c r="Y36" s="195">
        <v>0</v>
      </c>
      <c r="Z36">
        <v>0</v>
      </c>
      <c r="AA36" s="195">
        <v>11.95</v>
      </c>
      <c r="AB36" s="195">
        <v>0</v>
      </c>
      <c r="AC36" s="195">
        <v>0</v>
      </c>
      <c r="AD36" s="195">
        <v>0</v>
      </c>
      <c r="AE36" s="195">
        <v>42.55</v>
      </c>
      <c r="AF36" s="195">
        <v>0</v>
      </c>
      <c r="AG36" s="195">
        <v>0</v>
      </c>
      <c r="AH36" s="195">
        <v>0</v>
      </c>
      <c r="AI36" s="195">
        <v>84.02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57.99</v>
      </c>
      <c r="AQ36" s="195">
        <v>14.5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137.68</v>
      </c>
      <c r="L37" s="195">
        <v>0.97</v>
      </c>
      <c r="M37" s="195">
        <v>60.89</v>
      </c>
      <c r="N37" s="195">
        <v>50.14</v>
      </c>
      <c r="O37" s="195">
        <v>70.83</v>
      </c>
      <c r="P37" s="195">
        <v>26.61</v>
      </c>
      <c r="Q37" s="195">
        <v>5.04</v>
      </c>
      <c r="R37" s="195">
        <v>7.79</v>
      </c>
      <c r="S37" s="195">
        <v>5.95</v>
      </c>
      <c r="T37" s="195">
        <v>0</v>
      </c>
      <c r="U37" s="195">
        <v>60.9</v>
      </c>
      <c r="V37" s="195">
        <v>0.97</v>
      </c>
      <c r="W37" s="195">
        <v>5.66</v>
      </c>
      <c r="X37" s="195">
        <v>14.5</v>
      </c>
      <c r="Y37" s="195">
        <v>0</v>
      </c>
      <c r="Z37">
        <v>0</v>
      </c>
      <c r="AA37" s="195">
        <v>11.95</v>
      </c>
      <c r="AB37" s="195">
        <v>0</v>
      </c>
      <c r="AC37" s="195">
        <v>0</v>
      </c>
      <c r="AD37" s="195">
        <v>0</v>
      </c>
      <c r="AE37" s="195">
        <v>42.55</v>
      </c>
      <c r="AF37" s="195">
        <v>0</v>
      </c>
      <c r="AG37" s="195">
        <v>0</v>
      </c>
      <c r="AH37" s="195">
        <v>0</v>
      </c>
      <c r="AI37" s="195">
        <v>84.02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57.99</v>
      </c>
      <c r="AQ37" s="195">
        <v>14.5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137.66</v>
      </c>
      <c r="L38" s="195">
        <v>0.97</v>
      </c>
      <c r="M38" s="195">
        <v>60.89</v>
      </c>
      <c r="N38" s="195">
        <v>50.14</v>
      </c>
      <c r="O38" s="195">
        <v>70.83</v>
      </c>
      <c r="P38" s="195">
        <v>26.61</v>
      </c>
      <c r="Q38" s="195">
        <v>5.04</v>
      </c>
      <c r="R38" s="195">
        <v>7.79</v>
      </c>
      <c r="S38" s="195">
        <v>5.95</v>
      </c>
      <c r="T38" s="195">
        <v>0</v>
      </c>
      <c r="U38" s="195">
        <v>60.9</v>
      </c>
      <c r="V38" s="195">
        <v>0.97</v>
      </c>
      <c r="W38" s="195">
        <v>5.66</v>
      </c>
      <c r="X38" s="195">
        <v>14.5</v>
      </c>
      <c r="Y38" s="195">
        <v>0</v>
      </c>
      <c r="Z38">
        <v>0</v>
      </c>
      <c r="AA38" s="195">
        <v>11.95</v>
      </c>
      <c r="AB38" s="195">
        <v>0</v>
      </c>
      <c r="AC38" s="195">
        <v>0</v>
      </c>
      <c r="AD38" s="195">
        <v>0</v>
      </c>
      <c r="AE38" s="195">
        <v>42.55</v>
      </c>
      <c r="AF38" s="195">
        <v>0</v>
      </c>
      <c r="AG38" s="195">
        <v>0</v>
      </c>
      <c r="AH38" s="195">
        <v>0</v>
      </c>
      <c r="AI38" s="195">
        <v>84.02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57.99</v>
      </c>
      <c r="AQ38" s="195">
        <v>14.5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137.68</v>
      </c>
      <c r="L39" s="195">
        <v>0.97</v>
      </c>
      <c r="M39" s="195">
        <v>60.89</v>
      </c>
      <c r="N39" s="195">
        <v>50.14</v>
      </c>
      <c r="O39" s="195">
        <v>70.83</v>
      </c>
      <c r="P39" s="195">
        <v>26.61</v>
      </c>
      <c r="Q39" s="195">
        <v>5.05</v>
      </c>
      <c r="R39" s="195">
        <v>7.79</v>
      </c>
      <c r="S39" s="195">
        <v>5.95</v>
      </c>
      <c r="T39" s="195">
        <v>0</v>
      </c>
      <c r="U39" s="195">
        <v>60.9</v>
      </c>
      <c r="V39" s="195">
        <v>0.97</v>
      </c>
      <c r="W39" s="195">
        <v>5.66</v>
      </c>
      <c r="X39" s="195">
        <v>14.5</v>
      </c>
      <c r="Y39" s="195">
        <v>0</v>
      </c>
      <c r="Z39">
        <v>0</v>
      </c>
      <c r="AA39" s="195">
        <v>11.95</v>
      </c>
      <c r="AB39" s="195">
        <v>0</v>
      </c>
      <c r="AC39" s="195">
        <v>0</v>
      </c>
      <c r="AD39" s="195">
        <v>0</v>
      </c>
      <c r="AE39" s="195">
        <v>42.55</v>
      </c>
      <c r="AF39" s="195">
        <v>0</v>
      </c>
      <c r="AG39" s="195">
        <v>0</v>
      </c>
      <c r="AH39" s="195">
        <v>0</v>
      </c>
      <c r="AI39" s="195">
        <v>84.02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57.99</v>
      </c>
      <c r="AQ39" s="195">
        <v>14.5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137.68</v>
      </c>
      <c r="L40" s="195">
        <v>0.97</v>
      </c>
      <c r="M40" s="195">
        <v>60.89</v>
      </c>
      <c r="N40" s="195">
        <v>50.14</v>
      </c>
      <c r="O40" s="195">
        <v>70.83</v>
      </c>
      <c r="P40" s="195">
        <v>26.61</v>
      </c>
      <c r="Q40" s="195">
        <v>5.05</v>
      </c>
      <c r="R40" s="195">
        <v>7.79</v>
      </c>
      <c r="S40" s="195">
        <v>5.95</v>
      </c>
      <c r="T40" s="195">
        <v>0</v>
      </c>
      <c r="U40" s="195">
        <v>60.9</v>
      </c>
      <c r="V40" s="195">
        <v>0.97</v>
      </c>
      <c r="W40" s="195">
        <v>5.66</v>
      </c>
      <c r="X40" s="195">
        <v>14.5</v>
      </c>
      <c r="Y40" s="195">
        <v>0</v>
      </c>
      <c r="Z40">
        <v>0</v>
      </c>
      <c r="AA40" s="195">
        <v>10.98</v>
      </c>
      <c r="AB40" s="195">
        <v>0</v>
      </c>
      <c r="AC40" s="195">
        <v>0</v>
      </c>
      <c r="AD40" s="195">
        <v>0</v>
      </c>
      <c r="AE40" s="195">
        <v>42.55</v>
      </c>
      <c r="AF40" s="195">
        <v>0</v>
      </c>
      <c r="AG40" s="195">
        <v>0</v>
      </c>
      <c r="AH40" s="195">
        <v>0</v>
      </c>
      <c r="AI40" s="195">
        <v>84.02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57.99</v>
      </c>
      <c r="AQ40" s="195">
        <v>14.5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137.66</v>
      </c>
      <c r="L41" s="195">
        <v>0.97</v>
      </c>
      <c r="M41" s="195">
        <v>60.89</v>
      </c>
      <c r="N41" s="195">
        <v>50.14</v>
      </c>
      <c r="O41" s="195">
        <v>70.83</v>
      </c>
      <c r="P41" s="195">
        <v>26.61</v>
      </c>
      <c r="Q41" s="195">
        <v>5.05</v>
      </c>
      <c r="R41" s="195">
        <v>4.09</v>
      </c>
      <c r="S41" s="195">
        <v>5.95</v>
      </c>
      <c r="T41" s="195">
        <v>0</v>
      </c>
      <c r="U41" s="195">
        <v>60.9</v>
      </c>
      <c r="V41" s="195">
        <v>0.97</v>
      </c>
      <c r="W41" s="195">
        <v>5.72</v>
      </c>
      <c r="X41" s="195">
        <v>14.5</v>
      </c>
      <c r="Y41" s="195">
        <v>0</v>
      </c>
      <c r="Z41">
        <v>0</v>
      </c>
      <c r="AA41" s="195">
        <v>10.98</v>
      </c>
      <c r="AB41" s="195">
        <v>0</v>
      </c>
      <c r="AC41" s="195">
        <v>0</v>
      </c>
      <c r="AD41" s="195">
        <v>0</v>
      </c>
      <c r="AE41" s="195">
        <v>42.55</v>
      </c>
      <c r="AF41" s="195">
        <v>0</v>
      </c>
      <c r="AG41" s="195">
        <v>0</v>
      </c>
      <c r="AH41" s="195">
        <v>0</v>
      </c>
      <c r="AI41" s="195">
        <v>84.02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57.99</v>
      </c>
      <c r="AQ41" s="195">
        <v>14.5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135.31</v>
      </c>
      <c r="L42" s="195">
        <v>0.97</v>
      </c>
      <c r="M42" s="195">
        <v>60.89</v>
      </c>
      <c r="N42" s="195">
        <v>50.14</v>
      </c>
      <c r="O42" s="195">
        <v>70.83</v>
      </c>
      <c r="P42" s="195">
        <v>26.61</v>
      </c>
      <c r="Q42" s="195">
        <v>5.05</v>
      </c>
      <c r="R42" s="195">
        <v>4.09</v>
      </c>
      <c r="S42" s="195">
        <v>5.95</v>
      </c>
      <c r="T42" s="195">
        <v>0</v>
      </c>
      <c r="U42" s="195">
        <v>60.9</v>
      </c>
      <c r="V42" s="195">
        <v>0.97</v>
      </c>
      <c r="W42" s="195">
        <v>5.72</v>
      </c>
      <c r="X42" s="195">
        <v>14.5</v>
      </c>
      <c r="Y42" s="195">
        <v>0</v>
      </c>
      <c r="Z42">
        <v>0</v>
      </c>
      <c r="AA42" s="195">
        <v>10.98</v>
      </c>
      <c r="AB42" s="195">
        <v>0</v>
      </c>
      <c r="AC42" s="195">
        <v>0</v>
      </c>
      <c r="AD42" s="195">
        <v>0</v>
      </c>
      <c r="AE42" s="195">
        <v>42.55</v>
      </c>
      <c r="AF42" s="195">
        <v>0</v>
      </c>
      <c r="AG42" s="195">
        <v>0</v>
      </c>
      <c r="AH42" s="195">
        <v>0</v>
      </c>
      <c r="AI42" s="195">
        <v>84.02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57.99</v>
      </c>
      <c r="AQ42" s="195">
        <v>14.5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135.31</v>
      </c>
      <c r="L43" s="195">
        <v>0.97</v>
      </c>
      <c r="M43" s="195">
        <v>60.89</v>
      </c>
      <c r="N43" s="195">
        <v>50.14</v>
      </c>
      <c r="O43" s="195">
        <v>70.83</v>
      </c>
      <c r="P43" s="195">
        <v>26.61</v>
      </c>
      <c r="Q43" s="195">
        <v>3.45</v>
      </c>
      <c r="R43" s="195">
        <v>4.09</v>
      </c>
      <c r="S43" s="195">
        <v>2.97</v>
      </c>
      <c r="T43" s="195">
        <v>0</v>
      </c>
      <c r="U43" s="195">
        <v>60.9</v>
      </c>
      <c r="V43" s="195">
        <v>0.97</v>
      </c>
      <c r="W43" s="195">
        <v>5.72</v>
      </c>
      <c r="X43" s="195">
        <v>14.5</v>
      </c>
      <c r="Y43" s="195">
        <v>0</v>
      </c>
      <c r="Z43">
        <v>0</v>
      </c>
      <c r="AA43" s="195">
        <v>11.02</v>
      </c>
      <c r="AB43" s="195">
        <v>0</v>
      </c>
      <c r="AC43" s="195">
        <v>0</v>
      </c>
      <c r="AD43" s="195">
        <v>0</v>
      </c>
      <c r="AE43" s="195">
        <v>42.55</v>
      </c>
      <c r="AF43" s="195">
        <v>0</v>
      </c>
      <c r="AG43" s="195">
        <v>0</v>
      </c>
      <c r="AH43" s="195">
        <v>0</v>
      </c>
      <c r="AI43" s="195">
        <v>84.02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57.99</v>
      </c>
      <c r="AQ43" s="195">
        <v>14.5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135.31</v>
      </c>
      <c r="L44" s="195">
        <v>0.97</v>
      </c>
      <c r="M44" s="195">
        <v>60.89</v>
      </c>
      <c r="N44" s="195">
        <v>50.14</v>
      </c>
      <c r="O44" s="195">
        <v>70.83</v>
      </c>
      <c r="P44" s="195">
        <v>26.61</v>
      </c>
      <c r="Q44" s="195">
        <v>3.45</v>
      </c>
      <c r="R44" s="195">
        <v>4.09</v>
      </c>
      <c r="S44" s="195">
        <v>2.97</v>
      </c>
      <c r="T44" s="195">
        <v>0</v>
      </c>
      <c r="U44" s="195">
        <v>60.9</v>
      </c>
      <c r="V44" s="195">
        <v>0.97</v>
      </c>
      <c r="W44" s="195">
        <v>5.72</v>
      </c>
      <c r="X44" s="195">
        <v>14.5</v>
      </c>
      <c r="Y44" s="195">
        <v>0</v>
      </c>
      <c r="Z44">
        <v>0</v>
      </c>
      <c r="AA44" s="195">
        <v>11.02</v>
      </c>
      <c r="AB44" s="195">
        <v>0</v>
      </c>
      <c r="AC44" s="195">
        <v>0</v>
      </c>
      <c r="AD44" s="195">
        <v>0</v>
      </c>
      <c r="AE44" s="195">
        <v>42.55</v>
      </c>
      <c r="AF44" s="195">
        <v>0</v>
      </c>
      <c r="AG44" s="195">
        <v>0</v>
      </c>
      <c r="AH44" s="195">
        <v>0</v>
      </c>
      <c r="AI44" s="195">
        <v>84.02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57.99</v>
      </c>
      <c r="AQ44" s="195">
        <v>14.5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135.31</v>
      </c>
      <c r="L45" s="195">
        <v>0.97</v>
      </c>
      <c r="M45" s="195">
        <v>60.89</v>
      </c>
      <c r="N45" s="195">
        <v>50.14</v>
      </c>
      <c r="O45" s="195">
        <v>70.83</v>
      </c>
      <c r="P45" s="195">
        <v>26.61</v>
      </c>
      <c r="Q45" s="195">
        <v>3.45</v>
      </c>
      <c r="R45" s="195">
        <v>4.09</v>
      </c>
      <c r="S45" s="195">
        <v>2.97</v>
      </c>
      <c r="T45" s="195">
        <v>0</v>
      </c>
      <c r="U45" s="195">
        <v>60.9</v>
      </c>
      <c r="V45" s="195">
        <v>0.97</v>
      </c>
      <c r="W45" s="195">
        <v>5.72</v>
      </c>
      <c r="X45" s="195">
        <v>14.5</v>
      </c>
      <c r="Y45" s="195">
        <v>0</v>
      </c>
      <c r="Z45">
        <v>0</v>
      </c>
      <c r="AA45" s="195">
        <v>11.02</v>
      </c>
      <c r="AB45" s="195">
        <v>0</v>
      </c>
      <c r="AC45" s="195">
        <v>0</v>
      </c>
      <c r="AD45" s="195">
        <v>0</v>
      </c>
      <c r="AE45" s="195">
        <v>42.55</v>
      </c>
      <c r="AF45" s="195">
        <v>0</v>
      </c>
      <c r="AG45" s="195">
        <v>0</v>
      </c>
      <c r="AH45" s="195">
        <v>0</v>
      </c>
      <c r="AI45" s="195">
        <v>84.02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57.99</v>
      </c>
      <c r="AQ45" s="195">
        <v>14.5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135.31</v>
      </c>
      <c r="L46" s="195">
        <v>0.97</v>
      </c>
      <c r="M46" s="195">
        <v>60.89</v>
      </c>
      <c r="N46" s="195">
        <v>50.14</v>
      </c>
      <c r="O46" s="195">
        <v>70.83</v>
      </c>
      <c r="P46" s="195">
        <v>26.61</v>
      </c>
      <c r="Q46" s="195">
        <v>3.45</v>
      </c>
      <c r="R46" s="195">
        <v>4.09</v>
      </c>
      <c r="S46" s="195">
        <v>2.97</v>
      </c>
      <c r="T46" s="195">
        <v>0</v>
      </c>
      <c r="U46" s="195">
        <v>60.9</v>
      </c>
      <c r="V46" s="195">
        <v>0.97</v>
      </c>
      <c r="W46" s="195">
        <v>5.72</v>
      </c>
      <c r="X46" s="195">
        <v>14.5</v>
      </c>
      <c r="Y46" s="195">
        <v>0</v>
      </c>
      <c r="Z46">
        <v>0</v>
      </c>
      <c r="AA46" s="195">
        <v>11.02</v>
      </c>
      <c r="AB46" s="195">
        <v>0</v>
      </c>
      <c r="AC46" s="195">
        <v>0</v>
      </c>
      <c r="AD46" s="195">
        <v>0</v>
      </c>
      <c r="AE46" s="195">
        <v>42.55</v>
      </c>
      <c r="AF46" s="195">
        <v>0</v>
      </c>
      <c r="AG46" s="195">
        <v>0</v>
      </c>
      <c r="AH46" s="195">
        <v>0</v>
      </c>
      <c r="AI46" s="195">
        <v>84.02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57.99</v>
      </c>
      <c r="AQ46" s="195">
        <v>14.5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135.31</v>
      </c>
      <c r="L47" s="195">
        <v>0.97</v>
      </c>
      <c r="M47" s="195">
        <v>60.89</v>
      </c>
      <c r="N47" s="195">
        <v>50.14</v>
      </c>
      <c r="O47" s="195">
        <v>70.83</v>
      </c>
      <c r="P47" s="195">
        <v>26.61</v>
      </c>
      <c r="Q47" s="195">
        <v>3.45</v>
      </c>
      <c r="R47" s="195">
        <v>4.0599999999999996</v>
      </c>
      <c r="S47" s="195">
        <v>2.97</v>
      </c>
      <c r="T47" s="195">
        <v>0</v>
      </c>
      <c r="U47" s="195">
        <v>60.9</v>
      </c>
      <c r="V47" s="195">
        <v>0.97</v>
      </c>
      <c r="W47" s="195">
        <v>5.72</v>
      </c>
      <c r="X47" s="195">
        <v>14.5</v>
      </c>
      <c r="Y47" s="195">
        <v>0</v>
      </c>
      <c r="Z47">
        <v>0</v>
      </c>
      <c r="AA47" s="195">
        <v>11.02</v>
      </c>
      <c r="AB47" s="195">
        <v>0</v>
      </c>
      <c r="AC47" s="195">
        <v>0</v>
      </c>
      <c r="AD47" s="195">
        <v>0</v>
      </c>
      <c r="AE47" s="195">
        <v>42.55</v>
      </c>
      <c r="AF47" s="195">
        <v>0</v>
      </c>
      <c r="AG47" s="195">
        <v>0</v>
      </c>
      <c r="AH47" s="195">
        <v>0</v>
      </c>
      <c r="AI47" s="195">
        <v>84.02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57.99</v>
      </c>
      <c r="AQ47" s="195">
        <v>14.5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135.31</v>
      </c>
      <c r="L48" s="195">
        <v>0.97</v>
      </c>
      <c r="M48" s="195">
        <v>60.89</v>
      </c>
      <c r="N48" s="195">
        <v>50.14</v>
      </c>
      <c r="O48" s="195">
        <v>70.83</v>
      </c>
      <c r="P48" s="195">
        <v>26.61</v>
      </c>
      <c r="Q48" s="195">
        <v>3.45</v>
      </c>
      <c r="R48" s="195">
        <v>4.0599999999999996</v>
      </c>
      <c r="S48" s="195">
        <v>2.97</v>
      </c>
      <c r="T48" s="195">
        <v>0</v>
      </c>
      <c r="U48" s="195">
        <v>60.9</v>
      </c>
      <c r="V48" s="195">
        <v>0.97</v>
      </c>
      <c r="W48" s="195">
        <v>5.8</v>
      </c>
      <c r="X48" s="195">
        <v>14.5</v>
      </c>
      <c r="Y48" s="195">
        <v>0</v>
      </c>
      <c r="Z48">
        <v>0</v>
      </c>
      <c r="AA48" s="195">
        <v>11.07</v>
      </c>
      <c r="AB48" s="195">
        <v>0</v>
      </c>
      <c r="AC48" s="195">
        <v>0</v>
      </c>
      <c r="AD48" s="195">
        <v>0</v>
      </c>
      <c r="AE48" s="195">
        <v>42.55</v>
      </c>
      <c r="AF48" s="195">
        <v>0</v>
      </c>
      <c r="AG48" s="195">
        <v>0</v>
      </c>
      <c r="AH48" s="195">
        <v>0</v>
      </c>
      <c r="AI48" s="195">
        <v>84.02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57.99</v>
      </c>
      <c r="AQ48" s="195">
        <v>14.5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135.31</v>
      </c>
      <c r="L49" s="195">
        <v>0.97</v>
      </c>
      <c r="M49" s="195">
        <v>60.89</v>
      </c>
      <c r="N49" s="195">
        <v>50.14</v>
      </c>
      <c r="O49" s="195">
        <v>70.83</v>
      </c>
      <c r="P49" s="195">
        <v>26.61</v>
      </c>
      <c r="Q49" s="195">
        <v>3.45</v>
      </c>
      <c r="R49" s="195">
        <v>4.0599999999999996</v>
      </c>
      <c r="S49" s="195">
        <v>2.97</v>
      </c>
      <c r="T49" s="195">
        <v>0</v>
      </c>
      <c r="U49" s="195">
        <v>60.9</v>
      </c>
      <c r="V49" s="195">
        <v>0.97</v>
      </c>
      <c r="W49" s="195">
        <v>5.8</v>
      </c>
      <c r="X49" s="195">
        <v>14.5</v>
      </c>
      <c r="Y49" s="195">
        <v>0</v>
      </c>
      <c r="Z49">
        <v>0</v>
      </c>
      <c r="AA49" s="195">
        <v>11.07</v>
      </c>
      <c r="AB49" s="195">
        <v>0</v>
      </c>
      <c r="AC49" s="195">
        <v>0</v>
      </c>
      <c r="AD49" s="195">
        <v>0</v>
      </c>
      <c r="AE49" s="195">
        <v>42.55</v>
      </c>
      <c r="AF49" s="195">
        <v>0</v>
      </c>
      <c r="AG49" s="195">
        <v>0</v>
      </c>
      <c r="AH49" s="195">
        <v>0</v>
      </c>
      <c r="AI49" s="195">
        <v>84.02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57.99</v>
      </c>
      <c r="AQ49" s="195">
        <v>14.5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135.31</v>
      </c>
      <c r="L50" s="195">
        <v>0.97</v>
      </c>
      <c r="M50" s="195">
        <v>60.89</v>
      </c>
      <c r="N50" s="195">
        <v>50.14</v>
      </c>
      <c r="O50" s="195">
        <v>70.83</v>
      </c>
      <c r="P50" s="195">
        <v>26.61</v>
      </c>
      <c r="Q50" s="195">
        <v>3.45</v>
      </c>
      <c r="R50" s="195">
        <v>4.0599999999999996</v>
      </c>
      <c r="S50" s="195">
        <v>2.97</v>
      </c>
      <c r="T50" s="195">
        <v>0</v>
      </c>
      <c r="U50" s="195">
        <v>60.9</v>
      </c>
      <c r="V50" s="195">
        <v>0.97</v>
      </c>
      <c r="W50" s="195">
        <v>5.8</v>
      </c>
      <c r="X50" s="195">
        <v>14.5</v>
      </c>
      <c r="Y50" s="195">
        <v>0</v>
      </c>
      <c r="Z50">
        <v>0</v>
      </c>
      <c r="AA50" s="195">
        <v>11.07</v>
      </c>
      <c r="AB50" s="195">
        <v>0</v>
      </c>
      <c r="AC50" s="195">
        <v>0</v>
      </c>
      <c r="AD50" s="195">
        <v>0</v>
      </c>
      <c r="AE50" s="195">
        <v>42.55</v>
      </c>
      <c r="AF50" s="195">
        <v>0</v>
      </c>
      <c r="AG50" s="195">
        <v>0</v>
      </c>
      <c r="AH50" s="195">
        <v>0</v>
      </c>
      <c r="AI50" s="195">
        <v>84.02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57.99</v>
      </c>
      <c r="AQ50" s="195">
        <v>14.5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135.31</v>
      </c>
      <c r="L51" s="195">
        <v>0.97</v>
      </c>
      <c r="M51" s="195">
        <v>60.89</v>
      </c>
      <c r="N51" s="195">
        <v>50.14</v>
      </c>
      <c r="O51" s="195">
        <v>70.83</v>
      </c>
      <c r="P51" s="195">
        <v>26.61</v>
      </c>
      <c r="Q51" s="195">
        <v>3.82</v>
      </c>
      <c r="R51" s="195">
        <v>3.98</v>
      </c>
      <c r="S51" s="195">
        <v>2.97</v>
      </c>
      <c r="T51" s="195">
        <v>0</v>
      </c>
      <c r="U51" s="195">
        <v>60.9</v>
      </c>
      <c r="V51" s="195">
        <v>0.97</v>
      </c>
      <c r="W51" s="195">
        <v>5.8</v>
      </c>
      <c r="X51" s="195">
        <v>14.5</v>
      </c>
      <c r="Y51" s="195">
        <v>0</v>
      </c>
      <c r="Z51">
        <v>0</v>
      </c>
      <c r="AA51" s="195">
        <v>11.12</v>
      </c>
      <c r="AB51" s="195">
        <v>0</v>
      </c>
      <c r="AC51" s="195">
        <v>0</v>
      </c>
      <c r="AD51" s="195">
        <v>0</v>
      </c>
      <c r="AE51" s="195">
        <v>42.55</v>
      </c>
      <c r="AF51" s="195">
        <v>0</v>
      </c>
      <c r="AG51" s="195">
        <v>0</v>
      </c>
      <c r="AH51" s="195">
        <v>0</v>
      </c>
      <c r="AI51" s="195">
        <v>84.02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57.99</v>
      </c>
      <c r="AQ51" s="195">
        <v>14.5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135.31</v>
      </c>
      <c r="L52" s="195">
        <v>0.97</v>
      </c>
      <c r="M52" s="195">
        <v>60.89</v>
      </c>
      <c r="N52" s="195">
        <v>50.14</v>
      </c>
      <c r="O52" s="195">
        <v>70.83</v>
      </c>
      <c r="P52" s="195">
        <v>26.61</v>
      </c>
      <c r="Q52" s="195">
        <v>3.82</v>
      </c>
      <c r="R52" s="195">
        <v>3.98</v>
      </c>
      <c r="S52" s="195">
        <v>2.97</v>
      </c>
      <c r="T52" s="195">
        <v>0</v>
      </c>
      <c r="U52" s="195">
        <v>60.9</v>
      </c>
      <c r="V52" s="195">
        <v>0.97</v>
      </c>
      <c r="W52" s="195">
        <v>5.8</v>
      </c>
      <c r="X52" s="195">
        <v>14.5</v>
      </c>
      <c r="Y52" s="195">
        <v>0</v>
      </c>
      <c r="Z52">
        <v>0</v>
      </c>
      <c r="AA52" s="195">
        <v>11.12</v>
      </c>
      <c r="AB52" s="195">
        <v>0</v>
      </c>
      <c r="AC52" s="195">
        <v>0</v>
      </c>
      <c r="AD52" s="195">
        <v>0</v>
      </c>
      <c r="AE52" s="195">
        <v>42.55</v>
      </c>
      <c r="AF52" s="195">
        <v>0</v>
      </c>
      <c r="AG52" s="195">
        <v>0</v>
      </c>
      <c r="AH52" s="195">
        <v>0</v>
      </c>
      <c r="AI52" s="195">
        <v>84.02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57.99</v>
      </c>
      <c r="AQ52" s="195">
        <v>14.5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135.31</v>
      </c>
      <c r="L53" s="195">
        <v>0.97</v>
      </c>
      <c r="M53" s="195">
        <v>60.89</v>
      </c>
      <c r="N53" s="195">
        <v>50.14</v>
      </c>
      <c r="O53" s="195">
        <v>70.83</v>
      </c>
      <c r="P53" s="195">
        <v>26.61</v>
      </c>
      <c r="Q53" s="195">
        <v>3.87</v>
      </c>
      <c r="R53" s="195">
        <v>3.98</v>
      </c>
      <c r="S53" s="195">
        <v>2.97</v>
      </c>
      <c r="T53" s="195">
        <v>0</v>
      </c>
      <c r="U53" s="195">
        <v>60.9</v>
      </c>
      <c r="V53" s="195">
        <v>0.97</v>
      </c>
      <c r="W53" s="195">
        <v>5.8</v>
      </c>
      <c r="X53" s="195">
        <v>14.5</v>
      </c>
      <c r="Y53" s="195">
        <v>0</v>
      </c>
      <c r="Z53">
        <v>0</v>
      </c>
      <c r="AA53" s="195">
        <v>11.12</v>
      </c>
      <c r="AB53" s="195">
        <v>0</v>
      </c>
      <c r="AC53" s="195">
        <v>0</v>
      </c>
      <c r="AD53" s="195">
        <v>0</v>
      </c>
      <c r="AE53" s="195">
        <v>40.590000000000003</v>
      </c>
      <c r="AF53" s="195">
        <v>0</v>
      </c>
      <c r="AG53" s="195">
        <v>0</v>
      </c>
      <c r="AH53" s="195">
        <v>0</v>
      </c>
      <c r="AI53" s="195">
        <v>84.02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57.99</v>
      </c>
      <c r="AQ53" s="195">
        <v>14.5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135.31</v>
      </c>
      <c r="L54" s="195">
        <v>0.97</v>
      </c>
      <c r="M54" s="195">
        <v>60.89</v>
      </c>
      <c r="N54" s="195">
        <v>50.14</v>
      </c>
      <c r="O54" s="195">
        <v>70.83</v>
      </c>
      <c r="P54" s="195">
        <v>26.61</v>
      </c>
      <c r="Q54" s="195">
        <v>3.87</v>
      </c>
      <c r="R54" s="195">
        <v>3.98</v>
      </c>
      <c r="S54" s="195">
        <v>2.97</v>
      </c>
      <c r="T54" s="195">
        <v>0</v>
      </c>
      <c r="U54" s="195">
        <v>60.9</v>
      </c>
      <c r="V54" s="195">
        <v>0.97</v>
      </c>
      <c r="W54" s="195">
        <v>5.8</v>
      </c>
      <c r="X54" s="195">
        <v>14.5</v>
      </c>
      <c r="Y54" s="195">
        <v>0</v>
      </c>
      <c r="Z54">
        <v>0</v>
      </c>
      <c r="AA54" s="195">
        <v>11.12</v>
      </c>
      <c r="AB54" s="195">
        <v>0</v>
      </c>
      <c r="AC54" s="195">
        <v>0</v>
      </c>
      <c r="AD54" s="195">
        <v>0</v>
      </c>
      <c r="AE54" s="195">
        <v>41.18</v>
      </c>
      <c r="AF54" s="195">
        <v>0</v>
      </c>
      <c r="AG54" s="195">
        <v>0</v>
      </c>
      <c r="AH54" s="195">
        <v>0</v>
      </c>
      <c r="AI54" s="195">
        <v>84.02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57.99</v>
      </c>
      <c r="AQ54" s="195">
        <v>14.5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135.31</v>
      </c>
      <c r="L55" s="195">
        <v>4.22</v>
      </c>
      <c r="M55" s="195">
        <v>60.89</v>
      </c>
      <c r="N55" s="195">
        <v>50.14</v>
      </c>
      <c r="O55" s="195">
        <v>70.83</v>
      </c>
      <c r="P55" s="195">
        <v>26.61</v>
      </c>
      <c r="Q55" s="195">
        <v>3.87</v>
      </c>
      <c r="R55" s="195">
        <v>3.98</v>
      </c>
      <c r="S55" s="195">
        <v>2.97</v>
      </c>
      <c r="T55" s="195">
        <v>0</v>
      </c>
      <c r="U55" s="195">
        <v>60.9</v>
      </c>
      <c r="V55" s="195">
        <v>0.97</v>
      </c>
      <c r="W55" s="195">
        <v>5.8</v>
      </c>
      <c r="X55" s="195">
        <v>14.5</v>
      </c>
      <c r="Y55" s="195">
        <v>0</v>
      </c>
      <c r="Z55">
        <v>0</v>
      </c>
      <c r="AA55" s="195">
        <v>11.12</v>
      </c>
      <c r="AB55" s="195">
        <v>0</v>
      </c>
      <c r="AC55" s="195">
        <v>0</v>
      </c>
      <c r="AD55" s="195">
        <v>0</v>
      </c>
      <c r="AE55" s="195">
        <v>40.61</v>
      </c>
      <c r="AF55" s="195">
        <v>0</v>
      </c>
      <c r="AG55" s="195">
        <v>0</v>
      </c>
      <c r="AH55" s="195">
        <v>0</v>
      </c>
      <c r="AI55" s="195">
        <v>84.02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57.99</v>
      </c>
      <c r="AQ55" s="195">
        <v>14.5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135.31</v>
      </c>
      <c r="L56" s="195">
        <v>4.72</v>
      </c>
      <c r="M56" s="195">
        <v>60.89</v>
      </c>
      <c r="N56" s="195">
        <v>50.14</v>
      </c>
      <c r="O56" s="195">
        <v>70.83</v>
      </c>
      <c r="P56" s="195">
        <v>26.61</v>
      </c>
      <c r="Q56" s="195">
        <v>3.87</v>
      </c>
      <c r="R56" s="195">
        <v>3.98</v>
      </c>
      <c r="S56" s="195">
        <v>2.97</v>
      </c>
      <c r="T56" s="195">
        <v>0</v>
      </c>
      <c r="U56" s="195">
        <v>60.9</v>
      </c>
      <c r="V56" s="195">
        <v>0.97</v>
      </c>
      <c r="W56" s="195">
        <v>5.8</v>
      </c>
      <c r="X56" s="195">
        <v>14.5</v>
      </c>
      <c r="Y56" s="195">
        <v>0</v>
      </c>
      <c r="Z56">
        <v>0</v>
      </c>
      <c r="AA56" s="195">
        <v>11.12</v>
      </c>
      <c r="AB56" s="195">
        <v>0</v>
      </c>
      <c r="AC56" s="195">
        <v>0</v>
      </c>
      <c r="AD56" s="195">
        <v>0</v>
      </c>
      <c r="AE56" s="195">
        <v>40.61</v>
      </c>
      <c r="AF56" s="195">
        <v>0</v>
      </c>
      <c r="AG56" s="195">
        <v>0</v>
      </c>
      <c r="AH56" s="195">
        <v>0</v>
      </c>
      <c r="AI56" s="195">
        <v>84.02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57.99</v>
      </c>
      <c r="AQ56" s="195">
        <v>14.5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135.31</v>
      </c>
      <c r="L57" s="195">
        <v>5.6</v>
      </c>
      <c r="M57" s="195">
        <v>60.89</v>
      </c>
      <c r="N57" s="195">
        <v>50.14</v>
      </c>
      <c r="O57" s="195">
        <v>70.83</v>
      </c>
      <c r="P57" s="195">
        <v>26.61</v>
      </c>
      <c r="Q57" s="195">
        <v>3.87</v>
      </c>
      <c r="R57" s="195">
        <v>3.98</v>
      </c>
      <c r="S57" s="195">
        <v>2.97</v>
      </c>
      <c r="T57" s="195">
        <v>0</v>
      </c>
      <c r="U57" s="195">
        <v>60.9</v>
      </c>
      <c r="V57" s="195">
        <v>0.97</v>
      </c>
      <c r="W57" s="195">
        <v>5.8</v>
      </c>
      <c r="X57" s="195">
        <v>14.5</v>
      </c>
      <c r="Y57" s="195">
        <v>0</v>
      </c>
      <c r="Z57">
        <v>0</v>
      </c>
      <c r="AA57" s="195">
        <v>10.15</v>
      </c>
      <c r="AB57" s="195">
        <v>0</v>
      </c>
      <c r="AC57" s="195">
        <v>0</v>
      </c>
      <c r="AD57" s="195">
        <v>0</v>
      </c>
      <c r="AE57" s="195">
        <v>40.61</v>
      </c>
      <c r="AF57" s="195">
        <v>0</v>
      </c>
      <c r="AG57" s="195">
        <v>0</v>
      </c>
      <c r="AH57" s="195">
        <v>0</v>
      </c>
      <c r="AI57" s="195">
        <v>84.02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111.96</v>
      </c>
      <c r="AQ57" s="195">
        <v>14.5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135.31</v>
      </c>
      <c r="L58" s="195">
        <v>6.75</v>
      </c>
      <c r="M58" s="195">
        <v>60.89</v>
      </c>
      <c r="N58" s="195">
        <v>50.14</v>
      </c>
      <c r="O58" s="195">
        <v>70.83</v>
      </c>
      <c r="P58" s="195">
        <v>26.61</v>
      </c>
      <c r="Q58" s="195">
        <v>3.87</v>
      </c>
      <c r="R58" s="195">
        <v>3.98</v>
      </c>
      <c r="S58" s="195">
        <v>2.97</v>
      </c>
      <c r="T58" s="195">
        <v>0</v>
      </c>
      <c r="U58" s="195">
        <v>60.9</v>
      </c>
      <c r="V58" s="195">
        <v>0.97</v>
      </c>
      <c r="W58" s="195">
        <v>5.8</v>
      </c>
      <c r="X58" s="195">
        <v>14.5</v>
      </c>
      <c r="Y58" s="195">
        <v>0</v>
      </c>
      <c r="Z58">
        <v>0</v>
      </c>
      <c r="AA58" s="195">
        <v>10.15</v>
      </c>
      <c r="AB58" s="195">
        <v>0</v>
      </c>
      <c r="AC58" s="195">
        <v>0</v>
      </c>
      <c r="AD58" s="195">
        <v>0</v>
      </c>
      <c r="AE58" s="195">
        <v>40.61</v>
      </c>
      <c r="AF58" s="195">
        <v>0</v>
      </c>
      <c r="AG58" s="195">
        <v>0</v>
      </c>
      <c r="AH58" s="195">
        <v>0</v>
      </c>
      <c r="AI58" s="195">
        <v>84.02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118.13</v>
      </c>
      <c r="AQ58" s="195">
        <v>14.5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135.31</v>
      </c>
      <c r="L59" s="195">
        <v>7.49</v>
      </c>
      <c r="M59" s="195">
        <v>60.89</v>
      </c>
      <c r="N59" s="195">
        <v>50.14</v>
      </c>
      <c r="O59" s="195">
        <v>70.83</v>
      </c>
      <c r="P59" s="195">
        <v>26.61</v>
      </c>
      <c r="Q59" s="195">
        <v>3.87</v>
      </c>
      <c r="R59" s="195">
        <v>3.98</v>
      </c>
      <c r="S59" s="195">
        <v>2.97</v>
      </c>
      <c r="T59" s="195">
        <v>0</v>
      </c>
      <c r="U59" s="195">
        <v>60.9</v>
      </c>
      <c r="V59" s="195">
        <v>6.05</v>
      </c>
      <c r="W59" s="195">
        <v>14.5</v>
      </c>
      <c r="X59" s="195">
        <v>62.62</v>
      </c>
      <c r="Y59" s="195">
        <v>0</v>
      </c>
      <c r="Z59">
        <v>0</v>
      </c>
      <c r="AA59" s="195">
        <v>10.15</v>
      </c>
      <c r="AB59" s="195">
        <v>0</v>
      </c>
      <c r="AC59" s="195">
        <v>0</v>
      </c>
      <c r="AD59" s="195">
        <v>0</v>
      </c>
      <c r="AE59" s="195">
        <v>40.61</v>
      </c>
      <c r="AF59" s="195">
        <v>0</v>
      </c>
      <c r="AG59" s="195">
        <v>0</v>
      </c>
      <c r="AH59" s="195">
        <v>0</v>
      </c>
      <c r="AI59" s="195">
        <v>84.02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118.13</v>
      </c>
      <c r="AQ59" s="195">
        <v>14.5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183.63</v>
      </c>
      <c r="L60" s="195">
        <v>8.0500000000000007</v>
      </c>
      <c r="M60" s="195">
        <v>60.89</v>
      </c>
      <c r="N60" s="195">
        <v>50.14</v>
      </c>
      <c r="O60" s="195">
        <v>70.83</v>
      </c>
      <c r="P60" s="195">
        <v>26.61</v>
      </c>
      <c r="Q60" s="195">
        <v>3.87</v>
      </c>
      <c r="R60" s="195">
        <v>18</v>
      </c>
      <c r="S60" s="195">
        <v>11.2</v>
      </c>
      <c r="T60" s="195">
        <v>0</v>
      </c>
      <c r="U60" s="195">
        <v>60.9</v>
      </c>
      <c r="V60" s="195">
        <v>6.05</v>
      </c>
      <c r="W60" s="195">
        <v>14.5</v>
      </c>
      <c r="X60" s="195">
        <v>62.62</v>
      </c>
      <c r="Y60" s="195">
        <v>0</v>
      </c>
      <c r="Z60">
        <v>0</v>
      </c>
      <c r="AA60" s="195">
        <v>10.15</v>
      </c>
      <c r="AB60" s="195">
        <v>0</v>
      </c>
      <c r="AC60" s="195">
        <v>0</v>
      </c>
      <c r="AD60" s="195">
        <v>0</v>
      </c>
      <c r="AE60" s="195">
        <v>40.61</v>
      </c>
      <c r="AF60" s="195">
        <v>0</v>
      </c>
      <c r="AG60" s="195">
        <v>0</v>
      </c>
      <c r="AH60" s="195">
        <v>0</v>
      </c>
      <c r="AI60" s="195">
        <v>79.430000000000007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118.13</v>
      </c>
      <c r="AQ60" s="195">
        <v>32.549999999999997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231.95</v>
      </c>
      <c r="L61" s="195">
        <v>2.9</v>
      </c>
      <c r="M61" s="195">
        <v>60.89</v>
      </c>
      <c r="N61" s="195">
        <v>50.14</v>
      </c>
      <c r="O61" s="195">
        <v>70.83</v>
      </c>
      <c r="P61" s="195">
        <v>26.61</v>
      </c>
      <c r="Q61" s="195">
        <v>3.87</v>
      </c>
      <c r="R61" s="195">
        <v>18</v>
      </c>
      <c r="S61" s="195">
        <v>11.2</v>
      </c>
      <c r="T61" s="195">
        <v>0</v>
      </c>
      <c r="U61" s="195">
        <v>60.9</v>
      </c>
      <c r="V61" s="195">
        <v>6.05</v>
      </c>
      <c r="W61" s="195">
        <v>14.5</v>
      </c>
      <c r="X61" s="195">
        <v>62.62</v>
      </c>
      <c r="Y61" s="195">
        <v>0</v>
      </c>
      <c r="Z61">
        <v>0</v>
      </c>
      <c r="AA61" s="195">
        <v>10.15</v>
      </c>
      <c r="AB61" s="195">
        <v>0</v>
      </c>
      <c r="AC61" s="195">
        <v>0</v>
      </c>
      <c r="AD61" s="195">
        <v>0</v>
      </c>
      <c r="AE61" s="195">
        <v>40.61</v>
      </c>
      <c r="AF61" s="195">
        <v>0</v>
      </c>
      <c r="AG61" s="195">
        <v>0</v>
      </c>
      <c r="AH61" s="195">
        <v>0</v>
      </c>
      <c r="AI61" s="195">
        <v>79.430000000000007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118.13</v>
      </c>
      <c r="AQ61" s="195">
        <v>32.549999999999997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246.45</v>
      </c>
      <c r="L62" s="195">
        <v>2.9</v>
      </c>
      <c r="M62" s="195">
        <v>60.89</v>
      </c>
      <c r="N62" s="195">
        <v>50.14</v>
      </c>
      <c r="O62" s="195">
        <v>70.83</v>
      </c>
      <c r="P62" s="195">
        <v>26.61</v>
      </c>
      <c r="Q62" s="195">
        <v>3.87</v>
      </c>
      <c r="R62" s="195">
        <v>18</v>
      </c>
      <c r="S62" s="195">
        <v>11.2</v>
      </c>
      <c r="T62" s="195">
        <v>0</v>
      </c>
      <c r="U62" s="195">
        <v>60.9</v>
      </c>
      <c r="V62" s="195">
        <v>6.05</v>
      </c>
      <c r="W62" s="195">
        <v>14.5</v>
      </c>
      <c r="X62" s="195">
        <v>62.62</v>
      </c>
      <c r="Y62" s="195">
        <v>0</v>
      </c>
      <c r="Z62">
        <v>0</v>
      </c>
      <c r="AA62" s="195">
        <v>10.15</v>
      </c>
      <c r="AB62" s="195">
        <v>0</v>
      </c>
      <c r="AC62" s="195">
        <v>0</v>
      </c>
      <c r="AD62" s="195">
        <v>0</v>
      </c>
      <c r="AE62" s="195">
        <v>40.61</v>
      </c>
      <c r="AF62" s="195">
        <v>0</v>
      </c>
      <c r="AG62" s="195">
        <v>0</v>
      </c>
      <c r="AH62" s="195">
        <v>0</v>
      </c>
      <c r="AI62" s="195">
        <v>79.430000000000007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118.13</v>
      </c>
      <c r="AQ62" s="195">
        <v>32.549999999999997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246.45</v>
      </c>
      <c r="L63" s="195">
        <v>2.9</v>
      </c>
      <c r="M63" s="195">
        <v>60.89</v>
      </c>
      <c r="N63" s="195">
        <v>50.14</v>
      </c>
      <c r="O63" s="195">
        <v>70.83</v>
      </c>
      <c r="P63" s="195">
        <v>26.61</v>
      </c>
      <c r="Q63" s="195">
        <v>3.87</v>
      </c>
      <c r="R63" s="195">
        <v>18</v>
      </c>
      <c r="S63" s="195">
        <v>11.2</v>
      </c>
      <c r="T63" s="195">
        <v>0</v>
      </c>
      <c r="U63" s="195">
        <v>60.9</v>
      </c>
      <c r="V63" s="195">
        <v>6.05</v>
      </c>
      <c r="W63" s="195">
        <v>14.5</v>
      </c>
      <c r="X63" s="195">
        <v>62.62</v>
      </c>
      <c r="Y63" s="195">
        <v>0</v>
      </c>
      <c r="Z63">
        <v>0</v>
      </c>
      <c r="AA63" s="195">
        <v>10.15</v>
      </c>
      <c r="AB63" s="195">
        <v>0</v>
      </c>
      <c r="AC63" s="195">
        <v>0</v>
      </c>
      <c r="AD63" s="195">
        <v>0</v>
      </c>
      <c r="AE63" s="195">
        <v>40.61</v>
      </c>
      <c r="AF63" s="195">
        <v>0</v>
      </c>
      <c r="AG63" s="195">
        <v>0</v>
      </c>
      <c r="AH63" s="195">
        <v>0</v>
      </c>
      <c r="AI63" s="195">
        <v>79.430000000000007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118.13</v>
      </c>
      <c r="AQ63" s="195">
        <v>32.549999999999997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246.45</v>
      </c>
      <c r="L64" s="195">
        <v>2.9</v>
      </c>
      <c r="M64" s="195">
        <v>60.89</v>
      </c>
      <c r="N64" s="195">
        <v>50.14</v>
      </c>
      <c r="O64" s="195">
        <v>70.83</v>
      </c>
      <c r="P64" s="195">
        <v>26.61</v>
      </c>
      <c r="Q64" s="195">
        <v>3.87</v>
      </c>
      <c r="R64" s="195">
        <v>18</v>
      </c>
      <c r="S64" s="195">
        <v>11.2</v>
      </c>
      <c r="T64" s="195">
        <v>0</v>
      </c>
      <c r="U64" s="195">
        <v>60.9</v>
      </c>
      <c r="V64" s="195">
        <v>6.05</v>
      </c>
      <c r="W64" s="195">
        <v>14.5</v>
      </c>
      <c r="X64" s="195">
        <v>62.62</v>
      </c>
      <c r="Y64" s="195">
        <v>0</v>
      </c>
      <c r="Z64">
        <v>0</v>
      </c>
      <c r="AA64" s="195">
        <v>11.12</v>
      </c>
      <c r="AB64" s="195">
        <v>0</v>
      </c>
      <c r="AC64" s="195">
        <v>0</v>
      </c>
      <c r="AD64" s="195">
        <v>0</v>
      </c>
      <c r="AE64" s="195">
        <v>40.61</v>
      </c>
      <c r="AF64" s="195">
        <v>0</v>
      </c>
      <c r="AG64" s="195">
        <v>0</v>
      </c>
      <c r="AH64" s="195">
        <v>0</v>
      </c>
      <c r="AI64" s="195">
        <v>79.430000000000007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118.13</v>
      </c>
      <c r="AQ64" s="195">
        <v>32.549999999999997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0.47</v>
      </c>
      <c r="H65" s="195">
        <v>0</v>
      </c>
      <c r="I65" s="195">
        <v>0</v>
      </c>
      <c r="J65" s="195">
        <v>0</v>
      </c>
      <c r="K65" s="195">
        <v>246.45</v>
      </c>
      <c r="L65" s="195">
        <v>2.9</v>
      </c>
      <c r="M65" s="195">
        <v>60.89</v>
      </c>
      <c r="N65" s="195">
        <v>50.14</v>
      </c>
      <c r="O65" s="195">
        <v>70.83</v>
      </c>
      <c r="P65" s="195">
        <v>26.61</v>
      </c>
      <c r="Q65" s="195">
        <v>3.87</v>
      </c>
      <c r="R65" s="195">
        <v>18</v>
      </c>
      <c r="S65" s="195">
        <v>11.2</v>
      </c>
      <c r="T65" s="195">
        <v>0</v>
      </c>
      <c r="U65" s="195">
        <v>60.9</v>
      </c>
      <c r="V65" s="195">
        <v>6.05</v>
      </c>
      <c r="W65" s="195">
        <v>14.5</v>
      </c>
      <c r="X65" s="195">
        <v>62.62</v>
      </c>
      <c r="Y65" s="195">
        <v>0</v>
      </c>
      <c r="Z65">
        <v>0</v>
      </c>
      <c r="AA65" s="195">
        <v>11.12</v>
      </c>
      <c r="AB65" s="195">
        <v>0</v>
      </c>
      <c r="AC65" s="195">
        <v>0</v>
      </c>
      <c r="AD65" s="195">
        <v>0</v>
      </c>
      <c r="AE65" s="195">
        <v>40.61</v>
      </c>
      <c r="AF65" s="195">
        <v>0</v>
      </c>
      <c r="AG65" s="195">
        <v>0</v>
      </c>
      <c r="AH65" s="195">
        <v>0</v>
      </c>
      <c r="AI65" s="195">
        <v>79.430000000000007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118.13</v>
      </c>
      <c r="AQ65" s="195">
        <v>32.549999999999997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246.45</v>
      </c>
      <c r="L66" s="195">
        <v>2.9</v>
      </c>
      <c r="M66" s="195">
        <v>60.89</v>
      </c>
      <c r="N66" s="195">
        <v>50.14</v>
      </c>
      <c r="O66" s="195">
        <v>70.83</v>
      </c>
      <c r="P66" s="195">
        <v>26.61</v>
      </c>
      <c r="Q66" s="195">
        <v>3.87</v>
      </c>
      <c r="R66" s="195">
        <v>18</v>
      </c>
      <c r="S66" s="195">
        <v>11.2</v>
      </c>
      <c r="T66" s="195">
        <v>0</v>
      </c>
      <c r="U66" s="195">
        <v>60.9</v>
      </c>
      <c r="V66" s="195">
        <v>6.05</v>
      </c>
      <c r="W66" s="195">
        <v>14.5</v>
      </c>
      <c r="X66" s="195">
        <v>62.62</v>
      </c>
      <c r="Y66" s="195">
        <v>0</v>
      </c>
      <c r="Z66">
        <v>0</v>
      </c>
      <c r="AA66" s="195">
        <v>11.12</v>
      </c>
      <c r="AB66" s="195">
        <v>0</v>
      </c>
      <c r="AC66" s="195">
        <v>0</v>
      </c>
      <c r="AD66" s="195">
        <v>0</v>
      </c>
      <c r="AE66" s="195">
        <v>40.61</v>
      </c>
      <c r="AF66" s="195">
        <v>0</v>
      </c>
      <c r="AG66" s="195">
        <v>0</v>
      </c>
      <c r="AH66" s="195">
        <v>0</v>
      </c>
      <c r="AI66" s="195">
        <v>79.430000000000007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118.13</v>
      </c>
      <c r="AQ66" s="195">
        <v>32.549999999999997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246.45</v>
      </c>
      <c r="L67" s="195">
        <v>2.9</v>
      </c>
      <c r="M67" s="195">
        <v>60.89</v>
      </c>
      <c r="N67" s="195">
        <v>50.14</v>
      </c>
      <c r="O67" s="195">
        <v>70.83</v>
      </c>
      <c r="P67" s="195">
        <v>26.61</v>
      </c>
      <c r="Q67" s="195">
        <v>3.87</v>
      </c>
      <c r="R67" s="195">
        <v>18</v>
      </c>
      <c r="S67" s="195">
        <v>11.2</v>
      </c>
      <c r="T67" s="195">
        <v>0</v>
      </c>
      <c r="U67" s="195">
        <v>60.9</v>
      </c>
      <c r="V67" s="195">
        <v>6.05</v>
      </c>
      <c r="W67" s="195">
        <v>12.88</v>
      </c>
      <c r="X67" s="195">
        <v>62.62</v>
      </c>
      <c r="Y67" s="195">
        <v>0</v>
      </c>
      <c r="Z67">
        <v>0</v>
      </c>
      <c r="AA67" s="195">
        <v>11.12</v>
      </c>
      <c r="AB67" s="195">
        <v>0</v>
      </c>
      <c r="AC67" s="195">
        <v>0</v>
      </c>
      <c r="AD67" s="195">
        <v>0</v>
      </c>
      <c r="AE67" s="195">
        <v>40.61</v>
      </c>
      <c r="AF67" s="195">
        <v>0</v>
      </c>
      <c r="AG67" s="195">
        <v>0</v>
      </c>
      <c r="AH67" s="195">
        <v>0</v>
      </c>
      <c r="AI67" s="195">
        <v>79.430000000000007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118.13</v>
      </c>
      <c r="AQ67" s="195">
        <v>33.68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246.45</v>
      </c>
      <c r="L68" s="195">
        <v>2.9</v>
      </c>
      <c r="M68" s="195">
        <v>60.89</v>
      </c>
      <c r="N68" s="195">
        <v>50.14</v>
      </c>
      <c r="O68" s="195">
        <v>70.83</v>
      </c>
      <c r="P68" s="195">
        <v>26.61</v>
      </c>
      <c r="Q68" s="195">
        <v>3.87</v>
      </c>
      <c r="R68" s="195">
        <v>18</v>
      </c>
      <c r="S68" s="195">
        <v>11.2</v>
      </c>
      <c r="T68" s="195">
        <v>0</v>
      </c>
      <c r="U68" s="195">
        <v>60.9</v>
      </c>
      <c r="V68" s="195">
        <v>6.05</v>
      </c>
      <c r="W68" s="195">
        <v>13.66</v>
      </c>
      <c r="X68" s="195">
        <v>62.62</v>
      </c>
      <c r="Y68" s="195">
        <v>0</v>
      </c>
      <c r="Z68">
        <v>0</v>
      </c>
      <c r="AA68" s="195">
        <v>11.12</v>
      </c>
      <c r="AB68" s="195">
        <v>0</v>
      </c>
      <c r="AC68" s="195">
        <v>0</v>
      </c>
      <c r="AD68" s="195">
        <v>0</v>
      </c>
      <c r="AE68" s="195">
        <v>40.61</v>
      </c>
      <c r="AF68" s="195">
        <v>0</v>
      </c>
      <c r="AG68" s="195">
        <v>0</v>
      </c>
      <c r="AH68" s="195">
        <v>0</v>
      </c>
      <c r="AI68" s="195">
        <v>79.430000000000007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118.13</v>
      </c>
      <c r="AQ68" s="195">
        <v>33.68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0.56999999999999995</v>
      </c>
      <c r="K69" s="195">
        <v>255</v>
      </c>
      <c r="L69" s="195">
        <v>2.9</v>
      </c>
      <c r="M69" s="195">
        <v>60.89</v>
      </c>
      <c r="N69" s="195">
        <v>50.14</v>
      </c>
      <c r="O69" s="195">
        <v>70.83</v>
      </c>
      <c r="P69" s="195">
        <v>26.61</v>
      </c>
      <c r="Q69" s="195">
        <v>3.87</v>
      </c>
      <c r="R69" s="195">
        <v>18</v>
      </c>
      <c r="S69" s="195">
        <v>11.2</v>
      </c>
      <c r="T69" s="195">
        <v>0</v>
      </c>
      <c r="U69" s="195">
        <v>60.9</v>
      </c>
      <c r="V69" s="195">
        <v>6.05</v>
      </c>
      <c r="W69" s="195">
        <v>13.66</v>
      </c>
      <c r="X69" s="195">
        <v>62.62</v>
      </c>
      <c r="Y69" s="195">
        <v>0</v>
      </c>
      <c r="Z69">
        <v>0</v>
      </c>
      <c r="AA69" s="195">
        <v>11.12</v>
      </c>
      <c r="AB69" s="195">
        <v>0</v>
      </c>
      <c r="AC69" s="195">
        <v>0</v>
      </c>
      <c r="AD69" s="195">
        <v>0</v>
      </c>
      <c r="AE69" s="195">
        <v>40.61</v>
      </c>
      <c r="AF69" s="195">
        <v>0</v>
      </c>
      <c r="AG69" s="195">
        <v>0</v>
      </c>
      <c r="AH69" s="195">
        <v>0</v>
      </c>
      <c r="AI69" s="195">
        <v>79.430000000000007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118.13</v>
      </c>
      <c r="AQ69" s="195">
        <v>32.549999999999997</v>
      </c>
      <c r="AR69" s="195">
        <v>47.5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267.74</v>
      </c>
      <c r="L70" s="195">
        <v>2.9</v>
      </c>
      <c r="M70" s="195">
        <v>60.89</v>
      </c>
      <c r="N70" s="195">
        <v>50.14</v>
      </c>
      <c r="O70" s="195">
        <v>70.83</v>
      </c>
      <c r="P70" s="195">
        <v>26.61</v>
      </c>
      <c r="Q70" s="195">
        <v>3.87</v>
      </c>
      <c r="R70" s="195">
        <v>18</v>
      </c>
      <c r="S70" s="195">
        <v>11.2</v>
      </c>
      <c r="T70" s="195">
        <v>0</v>
      </c>
      <c r="U70" s="195">
        <v>60.9</v>
      </c>
      <c r="V70" s="195">
        <v>6.05</v>
      </c>
      <c r="W70" s="195">
        <v>13.66</v>
      </c>
      <c r="X70" s="195">
        <v>62.62</v>
      </c>
      <c r="Y70" s="195">
        <v>0</v>
      </c>
      <c r="Z70">
        <v>0</v>
      </c>
      <c r="AA70" s="195">
        <v>11.12</v>
      </c>
      <c r="AB70" s="195">
        <v>0</v>
      </c>
      <c r="AC70" s="195">
        <v>0</v>
      </c>
      <c r="AD70" s="195">
        <v>0</v>
      </c>
      <c r="AE70" s="195">
        <v>40.61</v>
      </c>
      <c r="AF70" s="195">
        <v>0</v>
      </c>
      <c r="AG70" s="195">
        <v>0</v>
      </c>
      <c r="AH70" s="195">
        <v>0</v>
      </c>
      <c r="AI70" s="195">
        <v>79.430000000000007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118.13</v>
      </c>
      <c r="AQ70" s="195">
        <v>32.549999999999997</v>
      </c>
      <c r="AR70" s="195">
        <v>44.75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318.95</v>
      </c>
      <c r="L71" s="195">
        <v>9.25</v>
      </c>
      <c r="M71" s="195">
        <v>60.89</v>
      </c>
      <c r="N71" s="195">
        <v>50.14</v>
      </c>
      <c r="O71" s="195">
        <v>70.83</v>
      </c>
      <c r="P71" s="195">
        <v>26.61</v>
      </c>
      <c r="Q71" s="195">
        <v>8.49</v>
      </c>
      <c r="R71" s="195">
        <v>18</v>
      </c>
      <c r="S71" s="195">
        <v>11.2</v>
      </c>
      <c r="T71" s="195">
        <v>0</v>
      </c>
      <c r="U71" s="195">
        <v>60.9</v>
      </c>
      <c r="V71" s="195">
        <v>6.05</v>
      </c>
      <c r="W71" s="195">
        <v>13.66</v>
      </c>
      <c r="X71" s="195">
        <v>62.62</v>
      </c>
      <c r="Y71" s="195">
        <v>0</v>
      </c>
      <c r="Z71">
        <v>0</v>
      </c>
      <c r="AA71" s="195">
        <v>11.12</v>
      </c>
      <c r="AB71" s="195">
        <v>0</v>
      </c>
      <c r="AC71" s="195">
        <v>0</v>
      </c>
      <c r="AD71" s="195">
        <v>0</v>
      </c>
      <c r="AE71" s="195">
        <v>40.61</v>
      </c>
      <c r="AF71" s="195">
        <v>0</v>
      </c>
      <c r="AG71" s="195">
        <v>0</v>
      </c>
      <c r="AH71" s="195">
        <v>0</v>
      </c>
      <c r="AI71" s="195">
        <v>99.61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118.13</v>
      </c>
      <c r="AQ71" s="195">
        <v>32.549999999999997</v>
      </c>
      <c r="AR71" s="195">
        <v>32.74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335.38</v>
      </c>
      <c r="L72" s="195">
        <v>9.25</v>
      </c>
      <c r="M72" s="195">
        <v>60.89</v>
      </c>
      <c r="N72" s="195">
        <v>50.14</v>
      </c>
      <c r="O72" s="195">
        <v>70.83</v>
      </c>
      <c r="P72" s="195">
        <v>26.61</v>
      </c>
      <c r="Q72" s="195">
        <v>8.49</v>
      </c>
      <c r="R72" s="195">
        <v>18</v>
      </c>
      <c r="S72" s="195">
        <v>11.2</v>
      </c>
      <c r="T72" s="195">
        <v>0</v>
      </c>
      <c r="U72" s="195">
        <v>60.9</v>
      </c>
      <c r="V72" s="195">
        <v>6.05</v>
      </c>
      <c r="W72" s="195">
        <v>13.66</v>
      </c>
      <c r="X72" s="195">
        <v>62.62</v>
      </c>
      <c r="Y72" s="195">
        <v>0</v>
      </c>
      <c r="Z72">
        <v>0</v>
      </c>
      <c r="AA72" s="195">
        <v>11.12</v>
      </c>
      <c r="AB72" s="195">
        <v>0</v>
      </c>
      <c r="AC72" s="195">
        <v>0</v>
      </c>
      <c r="AD72" s="195">
        <v>0</v>
      </c>
      <c r="AE72" s="195">
        <v>40.61</v>
      </c>
      <c r="AF72" s="195">
        <v>0</v>
      </c>
      <c r="AG72" s="195">
        <v>0</v>
      </c>
      <c r="AH72" s="195">
        <v>0</v>
      </c>
      <c r="AI72" s="195">
        <v>99.61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118.13</v>
      </c>
      <c r="AQ72" s="195">
        <v>32.549999999999997</v>
      </c>
      <c r="AR72" s="195">
        <v>8.75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350.84</v>
      </c>
      <c r="L73" s="195">
        <v>9.25</v>
      </c>
      <c r="M73" s="195">
        <v>60.89</v>
      </c>
      <c r="N73" s="195">
        <v>50.14</v>
      </c>
      <c r="O73" s="195">
        <v>70.83</v>
      </c>
      <c r="P73" s="195">
        <v>26.61</v>
      </c>
      <c r="Q73" s="195">
        <v>8.49</v>
      </c>
      <c r="R73" s="195">
        <v>18</v>
      </c>
      <c r="S73" s="195">
        <v>11.2</v>
      </c>
      <c r="T73" s="195">
        <v>0</v>
      </c>
      <c r="U73" s="195">
        <v>60.9</v>
      </c>
      <c r="V73" s="195">
        <v>6.05</v>
      </c>
      <c r="W73" s="195">
        <v>13.66</v>
      </c>
      <c r="X73" s="195">
        <v>62.62</v>
      </c>
      <c r="Y73" s="195">
        <v>0</v>
      </c>
      <c r="Z73">
        <v>0</v>
      </c>
      <c r="AA73" s="195">
        <v>11.12</v>
      </c>
      <c r="AB73" s="195">
        <v>0</v>
      </c>
      <c r="AC73" s="195">
        <v>0</v>
      </c>
      <c r="AD73" s="195">
        <v>0</v>
      </c>
      <c r="AE73" s="195">
        <v>40.61</v>
      </c>
      <c r="AF73" s="195">
        <v>0</v>
      </c>
      <c r="AG73" s="195">
        <v>0</v>
      </c>
      <c r="AH73" s="195">
        <v>0</v>
      </c>
      <c r="AI73" s="195">
        <v>99.61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118.13</v>
      </c>
      <c r="AQ73" s="195">
        <v>32.549999999999997</v>
      </c>
      <c r="AR73" s="195">
        <v>0.53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367.27</v>
      </c>
      <c r="L74" s="195">
        <v>9.25</v>
      </c>
      <c r="M74" s="195">
        <v>60.89</v>
      </c>
      <c r="N74" s="195">
        <v>50.14</v>
      </c>
      <c r="O74" s="195">
        <v>70.83</v>
      </c>
      <c r="P74" s="195">
        <v>26.61</v>
      </c>
      <c r="Q74" s="195">
        <v>8.49</v>
      </c>
      <c r="R74" s="195">
        <v>18</v>
      </c>
      <c r="S74" s="195">
        <v>11.2</v>
      </c>
      <c r="T74" s="195">
        <v>0</v>
      </c>
      <c r="U74" s="195">
        <v>60.9</v>
      </c>
      <c r="V74" s="195">
        <v>6.05</v>
      </c>
      <c r="W74" s="195">
        <v>13.66</v>
      </c>
      <c r="X74" s="195">
        <v>62.62</v>
      </c>
      <c r="Y74" s="195">
        <v>0</v>
      </c>
      <c r="Z74">
        <v>0</v>
      </c>
      <c r="AA74" s="195">
        <v>11.12</v>
      </c>
      <c r="AB74" s="195">
        <v>0</v>
      </c>
      <c r="AC74" s="195">
        <v>0</v>
      </c>
      <c r="AD74" s="195">
        <v>0</v>
      </c>
      <c r="AE74" s="195">
        <v>40.61</v>
      </c>
      <c r="AF74" s="195">
        <v>0</v>
      </c>
      <c r="AG74" s="195">
        <v>0</v>
      </c>
      <c r="AH74" s="195">
        <v>0</v>
      </c>
      <c r="AI74" s="195">
        <v>99.61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118.13</v>
      </c>
      <c r="AQ74" s="195">
        <v>32.549999999999997</v>
      </c>
      <c r="AR74" s="195">
        <v>0.03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383.7</v>
      </c>
      <c r="L75" s="195">
        <v>9.25</v>
      </c>
      <c r="M75" s="195">
        <v>60.89</v>
      </c>
      <c r="N75" s="195">
        <v>50.14</v>
      </c>
      <c r="O75" s="195">
        <v>70.83</v>
      </c>
      <c r="P75" s="195">
        <v>26.61</v>
      </c>
      <c r="Q75" s="195">
        <v>8.49</v>
      </c>
      <c r="R75" s="195">
        <v>18</v>
      </c>
      <c r="S75" s="195">
        <v>11.2</v>
      </c>
      <c r="T75" s="195">
        <v>0</v>
      </c>
      <c r="U75" s="195">
        <v>60.9</v>
      </c>
      <c r="V75" s="195">
        <v>6.05</v>
      </c>
      <c r="W75" s="195">
        <v>13.66</v>
      </c>
      <c r="X75" s="195">
        <v>62.62</v>
      </c>
      <c r="Y75" s="195">
        <v>0</v>
      </c>
      <c r="Z75">
        <v>0</v>
      </c>
      <c r="AA75" s="195">
        <v>11.12</v>
      </c>
      <c r="AB75" s="195">
        <v>0</v>
      </c>
      <c r="AC75" s="195">
        <v>0</v>
      </c>
      <c r="AD75" s="195">
        <v>0</v>
      </c>
      <c r="AE75" s="195">
        <v>40.61</v>
      </c>
      <c r="AF75" s="195">
        <v>0</v>
      </c>
      <c r="AG75" s="195">
        <v>0</v>
      </c>
      <c r="AH75" s="195">
        <v>0</v>
      </c>
      <c r="AI75" s="195">
        <v>99.61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118.13</v>
      </c>
      <c r="AQ75" s="195">
        <v>32.549999999999997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399.17</v>
      </c>
      <c r="L76" s="195">
        <v>9.25</v>
      </c>
      <c r="M76" s="195">
        <v>60.89</v>
      </c>
      <c r="N76" s="195">
        <v>50.14</v>
      </c>
      <c r="O76" s="195">
        <v>70.83</v>
      </c>
      <c r="P76" s="195">
        <v>26.61</v>
      </c>
      <c r="Q76" s="195">
        <v>8.49</v>
      </c>
      <c r="R76" s="195">
        <v>18</v>
      </c>
      <c r="S76" s="195">
        <v>11.2</v>
      </c>
      <c r="T76" s="195">
        <v>0</v>
      </c>
      <c r="U76" s="195">
        <v>60.9</v>
      </c>
      <c r="V76" s="195">
        <v>6.05</v>
      </c>
      <c r="W76" s="195">
        <v>13.66</v>
      </c>
      <c r="X76" s="195">
        <v>62.62</v>
      </c>
      <c r="Y76" s="195">
        <v>0</v>
      </c>
      <c r="Z76">
        <v>0</v>
      </c>
      <c r="AA76" s="195">
        <v>11.12</v>
      </c>
      <c r="AB76" s="195">
        <v>0</v>
      </c>
      <c r="AC76" s="195">
        <v>0</v>
      </c>
      <c r="AD76" s="195">
        <v>0</v>
      </c>
      <c r="AE76" s="195">
        <v>40.61</v>
      </c>
      <c r="AF76" s="195">
        <v>0</v>
      </c>
      <c r="AG76" s="195">
        <v>0</v>
      </c>
      <c r="AH76" s="195">
        <v>0</v>
      </c>
      <c r="AI76" s="195">
        <v>99.61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118.13</v>
      </c>
      <c r="AQ76" s="195">
        <v>32.549999999999997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349.78</v>
      </c>
      <c r="L77" s="195">
        <v>8.6</v>
      </c>
      <c r="M77" s="195">
        <v>59.62</v>
      </c>
      <c r="N77" s="195">
        <v>50.14</v>
      </c>
      <c r="O77" s="195">
        <v>70.83</v>
      </c>
      <c r="P77" s="195">
        <v>26.61</v>
      </c>
      <c r="Q77" s="195">
        <v>8.49</v>
      </c>
      <c r="R77" s="195">
        <v>18</v>
      </c>
      <c r="S77" s="195">
        <v>11.2</v>
      </c>
      <c r="T77" s="195">
        <v>0</v>
      </c>
      <c r="U77" s="195">
        <v>60.9</v>
      </c>
      <c r="V77" s="195">
        <v>6.05</v>
      </c>
      <c r="W77" s="195">
        <v>13.66</v>
      </c>
      <c r="X77" s="195">
        <v>62.62</v>
      </c>
      <c r="Y77" s="195">
        <v>0</v>
      </c>
      <c r="Z77">
        <v>0</v>
      </c>
      <c r="AA77" s="195">
        <v>10.15</v>
      </c>
      <c r="AB77" s="195">
        <v>0</v>
      </c>
      <c r="AC77" s="195">
        <v>0</v>
      </c>
      <c r="AD77" s="195">
        <v>0</v>
      </c>
      <c r="AE77" s="195">
        <v>39.78</v>
      </c>
      <c r="AF77" s="195">
        <v>0</v>
      </c>
      <c r="AG77" s="195">
        <v>0</v>
      </c>
      <c r="AH77" s="195">
        <v>0</v>
      </c>
      <c r="AI77" s="195">
        <v>99.61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118.13</v>
      </c>
      <c r="AQ77" s="195">
        <v>32.549999999999997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405.16</v>
      </c>
      <c r="L78" s="195">
        <v>9.25</v>
      </c>
      <c r="M78" s="195">
        <v>59.62</v>
      </c>
      <c r="N78" s="195">
        <v>50.14</v>
      </c>
      <c r="O78" s="195">
        <v>70.83</v>
      </c>
      <c r="P78" s="195">
        <v>26.61</v>
      </c>
      <c r="Q78" s="195">
        <v>8.49</v>
      </c>
      <c r="R78" s="195">
        <v>18</v>
      </c>
      <c r="S78" s="195">
        <v>11.2</v>
      </c>
      <c r="T78" s="195">
        <v>0</v>
      </c>
      <c r="U78" s="195">
        <v>60.9</v>
      </c>
      <c r="V78" s="195">
        <v>6.05</v>
      </c>
      <c r="W78" s="195">
        <v>13.66</v>
      </c>
      <c r="X78" s="195">
        <v>62.62</v>
      </c>
      <c r="Y78" s="195">
        <v>0</v>
      </c>
      <c r="Z78">
        <v>0</v>
      </c>
      <c r="AA78" s="195">
        <v>10.15</v>
      </c>
      <c r="AB78" s="195">
        <v>0</v>
      </c>
      <c r="AC78" s="195">
        <v>0</v>
      </c>
      <c r="AD78" s="195">
        <v>0</v>
      </c>
      <c r="AE78" s="195">
        <v>39.78</v>
      </c>
      <c r="AF78" s="195">
        <v>0</v>
      </c>
      <c r="AG78" s="195">
        <v>0</v>
      </c>
      <c r="AH78" s="195">
        <v>0</v>
      </c>
      <c r="AI78" s="195">
        <v>99.61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118.13</v>
      </c>
      <c r="AQ78" s="195">
        <v>32.549999999999997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447.48</v>
      </c>
      <c r="L79" s="195">
        <v>9.25</v>
      </c>
      <c r="M79" s="195">
        <v>59.62</v>
      </c>
      <c r="N79" s="195">
        <v>50.14</v>
      </c>
      <c r="O79" s="195">
        <v>70.83</v>
      </c>
      <c r="P79" s="195">
        <v>26.61</v>
      </c>
      <c r="Q79" s="195">
        <v>8.49</v>
      </c>
      <c r="R79" s="195">
        <v>18</v>
      </c>
      <c r="S79" s="195">
        <v>11.2</v>
      </c>
      <c r="T79" s="195">
        <v>0</v>
      </c>
      <c r="U79" s="195">
        <v>80.900000000000006</v>
      </c>
      <c r="V79" s="195">
        <v>6.05</v>
      </c>
      <c r="W79" s="195">
        <v>13.66</v>
      </c>
      <c r="X79" s="195">
        <v>62.62</v>
      </c>
      <c r="Y79" s="195">
        <v>0</v>
      </c>
      <c r="Z79">
        <v>0</v>
      </c>
      <c r="AA79" s="195">
        <v>10.15</v>
      </c>
      <c r="AB79" s="195">
        <v>0</v>
      </c>
      <c r="AC79" s="195">
        <v>0</v>
      </c>
      <c r="AD79" s="195">
        <v>0</v>
      </c>
      <c r="AE79" s="195">
        <v>39.78</v>
      </c>
      <c r="AF79" s="195">
        <v>0</v>
      </c>
      <c r="AG79" s="195">
        <v>0</v>
      </c>
      <c r="AH79" s="195">
        <v>0</v>
      </c>
      <c r="AI79" s="195">
        <v>99.61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118.13</v>
      </c>
      <c r="AQ79" s="195">
        <v>32.549999999999997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455.44</v>
      </c>
      <c r="L80" s="195">
        <v>9.25</v>
      </c>
      <c r="M80" s="195">
        <v>59.62</v>
      </c>
      <c r="N80" s="195">
        <v>50.14</v>
      </c>
      <c r="O80" s="195">
        <v>70.83</v>
      </c>
      <c r="P80" s="195">
        <v>26.61</v>
      </c>
      <c r="Q80" s="195">
        <v>8.49</v>
      </c>
      <c r="R80" s="195">
        <v>18</v>
      </c>
      <c r="S80" s="195">
        <v>11.2</v>
      </c>
      <c r="T80" s="195">
        <v>0</v>
      </c>
      <c r="U80" s="195">
        <v>80.900000000000006</v>
      </c>
      <c r="V80" s="195">
        <v>6.05</v>
      </c>
      <c r="W80" s="195">
        <v>13.66</v>
      </c>
      <c r="X80" s="195">
        <v>62.62</v>
      </c>
      <c r="Y80" s="195">
        <v>0</v>
      </c>
      <c r="Z80">
        <v>0</v>
      </c>
      <c r="AA80" s="195">
        <v>10.15</v>
      </c>
      <c r="AB80" s="195">
        <v>0</v>
      </c>
      <c r="AC80" s="195">
        <v>0</v>
      </c>
      <c r="AD80" s="195">
        <v>0</v>
      </c>
      <c r="AE80" s="195">
        <v>39.78</v>
      </c>
      <c r="AF80" s="195">
        <v>0</v>
      </c>
      <c r="AG80" s="195">
        <v>0</v>
      </c>
      <c r="AH80" s="195">
        <v>0</v>
      </c>
      <c r="AI80" s="195">
        <v>99.61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118.13</v>
      </c>
      <c r="AQ80" s="195">
        <v>32.549999999999997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475.39</v>
      </c>
      <c r="L81" s="195">
        <v>9.25</v>
      </c>
      <c r="M81" s="195">
        <v>59.62</v>
      </c>
      <c r="N81" s="195">
        <v>50.14</v>
      </c>
      <c r="O81" s="195">
        <v>70.83</v>
      </c>
      <c r="P81" s="195">
        <v>26.61</v>
      </c>
      <c r="Q81" s="195">
        <v>8.49</v>
      </c>
      <c r="R81" s="195">
        <v>18</v>
      </c>
      <c r="S81" s="195">
        <v>11.2</v>
      </c>
      <c r="T81" s="195">
        <v>0</v>
      </c>
      <c r="U81" s="195">
        <v>80.900000000000006</v>
      </c>
      <c r="V81" s="195">
        <v>6.05</v>
      </c>
      <c r="W81" s="195">
        <v>13.66</v>
      </c>
      <c r="X81" s="195">
        <v>62.62</v>
      </c>
      <c r="Y81" s="195">
        <v>0</v>
      </c>
      <c r="Z81">
        <v>0</v>
      </c>
      <c r="AA81" s="195">
        <v>10.15</v>
      </c>
      <c r="AB81" s="195">
        <v>0</v>
      </c>
      <c r="AC81" s="195">
        <v>0</v>
      </c>
      <c r="AD81" s="195">
        <v>0</v>
      </c>
      <c r="AE81" s="195">
        <v>39.78</v>
      </c>
      <c r="AF81" s="195">
        <v>17.02</v>
      </c>
      <c r="AG81" s="195">
        <v>0</v>
      </c>
      <c r="AH81" s="195">
        <v>0</v>
      </c>
      <c r="AI81" s="195">
        <v>99.61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118.13</v>
      </c>
      <c r="AQ81" s="195">
        <v>32.549999999999997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495.17</v>
      </c>
      <c r="L82" s="195">
        <v>9.25</v>
      </c>
      <c r="M82" s="195">
        <v>59.62</v>
      </c>
      <c r="N82" s="195">
        <v>50.14</v>
      </c>
      <c r="O82" s="195">
        <v>70.83</v>
      </c>
      <c r="P82" s="195">
        <v>26.61</v>
      </c>
      <c r="Q82" s="195">
        <v>8.49</v>
      </c>
      <c r="R82" s="195">
        <v>18</v>
      </c>
      <c r="S82" s="195">
        <v>11.2</v>
      </c>
      <c r="T82" s="195">
        <v>0</v>
      </c>
      <c r="U82" s="195">
        <v>80.900000000000006</v>
      </c>
      <c r="V82" s="195">
        <v>6.05</v>
      </c>
      <c r="W82" s="195">
        <v>13.66</v>
      </c>
      <c r="X82" s="195">
        <v>62.62</v>
      </c>
      <c r="Y82" s="195">
        <v>0</v>
      </c>
      <c r="Z82">
        <v>0</v>
      </c>
      <c r="AA82" s="195">
        <v>10.15</v>
      </c>
      <c r="AB82" s="195">
        <v>0</v>
      </c>
      <c r="AC82" s="195">
        <v>0</v>
      </c>
      <c r="AD82" s="195">
        <v>0</v>
      </c>
      <c r="AE82" s="195">
        <v>63.82</v>
      </c>
      <c r="AF82" s="195">
        <v>0</v>
      </c>
      <c r="AG82" s="195">
        <v>0</v>
      </c>
      <c r="AH82" s="195">
        <v>0</v>
      </c>
      <c r="AI82" s="195">
        <v>99.61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118.13</v>
      </c>
      <c r="AQ82" s="195">
        <v>32.549999999999997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495.17</v>
      </c>
      <c r="L83" s="195">
        <v>9.25</v>
      </c>
      <c r="M83" s="195">
        <v>59.62</v>
      </c>
      <c r="N83" s="195">
        <v>50.14</v>
      </c>
      <c r="O83" s="195">
        <v>70.83</v>
      </c>
      <c r="P83" s="195">
        <v>26.61</v>
      </c>
      <c r="Q83" s="195">
        <v>7.99</v>
      </c>
      <c r="R83" s="195">
        <v>18</v>
      </c>
      <c r="S83" s="195">
        <v>11.2</v>
      </c>
      <c r="T83" s="195">
        <v>0</v>
      </c>
      <c r="U83" s="195">
        <v>80.900000000000006</v>
      </c>
      <c r="V83" s="195">
        <v>6.05</v>
      </c>
      <c r="W83" s="195">
        <v>13.66</v>
      </c>
      <c r="X83" s="195">
        <v>62.62</v>
      </c>
      <c r="Y83" s="195">
        <v>0</v>
      </c>
      <c r="Z83">
        <v>0</v>
      </c>
      <c r="AA83" s="195">
        <v>10.15</v>
      </c>
      <c r="AB83" s="195">
        <v>0</v>
      </c>
      <c r="AC83" s="195">
        <v>0</v>
      </c>
      <c r="AD83" s="195">
        <v>0</v>
      </c>
      <c r="AE83" s="195">
        <v>75.17</v>
      </c>
      <c r="AF83" s="195">
        <v>0</v>
      </c>
      <c r="AG83" s="195">
        <v>0</v>
      </c>
      <c r="AH83" s="195">
        <v>0</v>
      </c>
      <c r="AI83" s="195">
        <v>99.61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118.13</v>
      </c>
      <c r="AQ83" s="195">
        <v>32.549999999999997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495.17</v>
      </c>
      <c r="L84" s="195">
        <v>9.25</v>
      </c>
      <c r="M84" s="195">
        <v>59.62</v>
      </c>
      <c r="N84" s="195">
        <v>50.14</v>
      </c>
      <c r="O84" s="195">
        <v>70.83</v>
      </c>
      <c r="P84" s="195">
        <v>26.61</v>
      </c>
      <c r="Q84" s="195">
        <v>7.99</v>
      </c>
      <c r="R84" s="195">
        <v>18</v>
      </c>
      <c r="S84" s="195">
        <v>11.2</v>
      </c>
      <c r="T84" s="195">
        <v>0</v>
      </c>
      <c r="U84" s="195">
        <v>80.900000000000006</v>
      </c>
      <c r="V84" s="195">
        <v>6.05</v>
      </c>
      <c r="W84" s="195">
        <v>13.66</v>
      </c>
      <c r="X84" s="195">
        <v>62.62</v>
      </c>
      <c r="Y84" s="195">
        <v>0</v>
      </c>
      <c r="Z84">
        <v>0</v>
      </c>
      <c r="AA84" s="195">
        <v>10.15</v>
      </c>
      <c r="AB84" s="195">
        <v>0</v>
      </c>
      <c r="AC84" s="195">
        <v>0</v>
      </c>
      <c r="AD84" s="195">
        <v>0</v>
      </c>
      <c r="AE84" s="195">
        <v>75.17</v>
      </c>
      <c r="AF84" s="195">
        <v>0</v>
      </c>
      <c r="AG84" s="195">
        <v>0</v>
      </c>
      <c r="AH84" s="195">
        <v>0</v>
      </c>
      <c r="AI84" s="195">
        <v>99.61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118.13</v>
      </c>
      <c r="AQ84" s="195">
        <v>32.549999999999997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495.17</v>
      </c>
      <c r="L85" s="195">
        <v>9.25</v>
      </c>
      <c r="M85" s="195">
        <v>59.62</v>
      </c>
      <c r="N85" s="195">
        <v>50.14</v>
      </c>
      <c r="O85" s="195">
        <v>70.83</v>
      </c>
      <c r="P85" s="195">
        <v>26.61</v>
      </c>
      <c r="Q85" s="195">
        <v>7.99</v>
      </c>
      <c r="R85" s="195">
        <v>18</v>
      </c>
      <c r="S85" s="195">
        <v>11.2</v>
      </c>
      <c r="T85" s="195">
        <v>0</v>
      </c>
      <c r="U85" s="195">
        <v>80.900000000000006</v>
      </c>
      <c r="V85" s="195">
        <v>6.05</v>
      </c>
      <c r="W85" s="195">
        <v>13.66</v>
      </c>
      <c r="X85" s="195">
        <v>62.62</v>
      </c>
      <c r="Y85" s="195">
        <v>0</v>
      </c>
      <c r="Z85">
        <v>0</v>
      </c>
      <c r="AA85" s="195">
        <v>10.15</v>
      </c>
      <c r="AB85" s="195">
        <v>0</v>
      </c>
      <c r="AC85" s="195">
        <v>0</v>
      </c>
      <c r="AD85" s="195">
        <v>0</v>
      </c>
      <c r="AE85" s="195">
        <v>75.17</v>
      </c>
      <c r="AF85" s="195">
        <v>0</v>
      </c>
      <c r="AG85" s="195">
        <v>0</v>
      </c>
      <c r="AH85" s="195">
        <v>0</v>
      </c>
      <c r="AI85" s="195">
        <v>99.61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118.13</v>
      </c>
      <c r="AQ85" s="195">
        <v>32.549999999999997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495.17</v>
      </c>
      <c r="L86" s="195">
        <v>9.25</v>
      </c>
      <c r="M86" s="195">
        <v>59.62</v>
      </c>
      <c r="N86" s="195">
        <v>50.14</v>
      </c>
      <c r="O86" s="195">
        <v>70.83</v>
      </c>
      <c r="P86" s="195">
        <v>26.61</v>
      </c>
      <c r="Q86" s="195">
        <v>7.99</v>
      </c>
      <c r="R86" s="195">
        <v>18</v>
      </c>
      <c r="S86" s="195">
        <v>11.2</v>
      </c>
      <c r="T86" s="195">
        <v>0</v>
      </c>
      <c r="U86" s="195">
        <v>80.900000000000006</v>
      </c>
      <c r="V86" s="195">
        <v>6.05</v>
      </c>
      <c r="W86" s="195">
        <v>13.66</v>
      </c>
      <c r="X86" s="195">
        <v>62.62</v>
      </c>
      <c r="Y86" s="195">
        <v>0</v>
      </c>
      <c r="Z86">
        <v>0</v>
      </c>
      <c r="AA86" s="195">
        <v>10.15</v>
      </c>
      <c r="AB86" s="195">
        <v>0</v>
      </c>
      <c r="AC86" s="195">
        <v>0</v>
      </c>
      <c r="AD86" s="195">
        <v>0</v>
      </c>
      <c r="AE86" s="195">
        <v>75.17</v>
      </c>
      <c r="AF86" s="195">
        <v>0</v>
      </c>
      <c r="AG86" s="195">
        <v>0</v>
      </c>
      <c r="AH86" s="195">
        <v>0</v>
      </c>
      <c r="AI86" s="195">
        <v>99.61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118.13</v>
      </c>
      <c r="AQ86" s="195">
        <v>32.549999999999997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495.17</v>
      </c>
      <c r="L87" s="195">
        <v>9.25</v>
      </c>
      <c r="M87" s="195">
        <v>59.62</v>
      </c>
      <c r="N87" s="195">
        <v>50.14</v>
      </c>
      <c r="O87" s="195">
        <v>70.83</v>
      </c>
      <c r="P87" s="195">
        <v>26.61</v>
      </c>
      <c r="Q87" s="195">
        <v>7.99</v>
      </c>
      <c r="R87" s="195">
        <v>18</v>
      </c>
      <c r="S87" s="195">
        <v>11.2</v>
      </c>
      <c r="T87" s="195">
        <v>0</v>
      </c>
      <c r="U87" s="195">
        <v>80.900000000000006</v>
      </c>
      <c r="V87" s="195">
        <v>6.05</v>
      </c>
      <c r="W87" s="195">
        <v>13.66</v>
      </c>
      <c r="X87" s="195">
        <v>62.62</v>
      </c>
      <c r="Y87" s="195">
        <v>0</v>
      </c>
      <c r="Z87">
        <v>0</v>
      </c>
      <c r="AA87" s="195">
        <v>10.15</v>
      </c>
      <c r="AB87" s="195">
        <v>0</v>
      </c>
      <c r="AC87" s="195">
        <v>0</v>
      </c>
      <c r="AD87" s="195">
        <v>0</v>
      </c>
      <c r="AE87" s="195">
        <v>75.17</v>
      </c>
      <c r="AF87" s="195">
        <v>0</v>
      </c>
      <c r="AG87" s="195">
        <v>0</v>
      </c>
      <c r="AH87" s="195">
        <v>0</v>
      </c>
      <c r="AI87" s="195">
        <v>99.61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118.13</v>
      </c>
      <c r="AQ87" s="195">
        <v>32.549999999999997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495.17</v>
      </c>
      <c r="L88" s="195">
        <v>9.25</v>
      </c>
      <c r="M88" s="195">
        <v>59.62</v>
      </c>
      <c r="N88" s="195">
        <v>50.14</v>
      </c>
      <c r="O88" s="195">
        <v>70.83</v>
      </c>
      <c r="P88" s="195">
        <v>26.61</v>
      </c>
      <c r="Q88" s="195">
        <v>7.99</v>
      </c>
      <c r="R88" s="195">
        <v>18</v>
      </c>
      <c r="S88" s="195">
        <v>11.2</v>
      </c>
      <c r="T88" s="195">
        <v>0</v>
      </c>
      <c r="U88" s="195">
        <v>80.900000000000006</v>
      </c>
      <c r="V88" s="195">
        <v>6.05</v>
      </c>
      <c r="W88" s="195">
        <v>13.66</v>
      </c>
      <c r="X88" s="195">
        <v>62.62</v>
      </c>
      <c r="Y88" s="195">
        <v>0</v>
      </c>
      <c r="Z88">
        <v>0</v>
      </c>
      <c r="AA88" s="195">
        <v>10.15</v>
      </c>
      <c r="AB88" s="195">
        <v>0</v>
      </c>
      <c r="AC88" s="195">
        <v>0</v>
      </c>
      <c r="AD88" s="195">
        <v>0</v>
      </c>
      <c r="AE88" s="195">
        <v>75.17</v>
      </c>
      <c r="AF88" s="195">
        <v>0</v>
      </c>
      <c r="AG88" s="195">
        <v>0</v>
      </c>
      <c r="AH88" s="195">
        <v>0</v>
      </c>
      <c r="AI88" s="195">
        <v>99.61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118.13</v>
      </c>
      <c r="AQ88" s="195">
        <v>32.549999999999997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495.17</v>
      </c>
      <c r="L89" s="195">
        <v>9.1</v>
      </c>
      <c r="M89" s="195">
        <v>59.62</v>
      </c>
      <c r="N89" s="195">
        <v>50.14</v>
      </c>
      <c r="O89" s="195">
        <v>70.83</v>
      </c>
      <c r="P89" s="195">
        <v>26.61</v>
      </c>
      <c r="Q89" s="195">
        <v>7.99</v>
      </c>
      <c r="R89" s="195">
        <v>18</v>
      </c>
      <c r="S89" s="195">
        <v>11.2</v>
      </c>
      <c r="T89" s="195">
        <v>0</v>
      </c>
      <c r="U89" s="195">
        <v>80.900000000000006</v>
      </c>
      <c r="V89" s="195">
        <v>6.05</v>
      </c>
      <c r="W89" s="195">
        <v>13.66</v>
      </c>
      <c r="X89" s="195">
        <v>62.62</v>
      </c>
      <c r="Y89" s="195">
        <v>0</v>
      </c>
      <c r="Z89">
        <v>0</v>
      </c>
      <c r="AA89" s="195">
        <v>11.12</v>
      </c>
      <c r="AB89" s="195">
        <v>0</v>
      </c>
      <c r="AC89" s="195">
        <v>0</v>
      </c>
      <c r="AD89" s="195">
        <v>0</v>
      </c>
      <c r="AE89" s="195">
        <v>75.17</v>
      </c>
      <c r="AF89" s="195">
        <v>0</v>
      </c>
      <c r="AG89" s="195">
        <v>0</v>
      </c>
      <c r="AH89" s="195">
        <v>0</v>
      </c>
      <c r="AI89" s="195">
        <v>99.61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118.13</v>
      </c>
      <c r="AQ89" s="195">
        <v>32.549999999999997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495.17</v>
      </c>
      <c r="L90" s="195">
        <v>9.1</v>
      </c>
      <c r="M90" s="195">
        <v>59.62</v>
      </c>
      <c r="N90" s="195">
        <v>50.14</v>
      </c>
      <c r="O90" s="195">
        <v>70.83</v>
      </c>
      <c r="P90" s="195">
        <v>26.61</v>
      </c>
      <c r="Q90" s="195">
        <v>7.99</v>
      </c>
      <c r="R90" s="195">
        <v>18</v>
      </c>
      <c r="S90" s="195">
        <v>11.2</v>
      </c>
      <c r="T90" s="195">
        <v>0</v>
      </c>
      <c r="U90" s="195">
        <v>80.900000000000006</v>
      </c>
      <c r="V90" s="195">
        <v>6.05</v>
      </c>
      <c r="W90" s="195">
        <v>13.66</v>
      </c>
      <c r="X90" s="195">
        <v>62.62</v>
      </c>
      <c r="Y90" s="195">
        <v>0</v>
      </c>
      <c r="Z90">
        <v>0</v>
      </c>
      <c r="AA90" s="195">
        <v>11.12</v>
      </c>
      <c r="AB90" s="195">
        <v>0</v>
      </c>
      <c r="AC90" s="195">
        <v>0</v>
      </c>
      <c r="AD90" s="195">
        <v>0</v>
      </c>
      <c r="AE90" s="195">
        <v>75.17</v>
      </c>
      <c r="AF90" s="195">
        <v>0</v>
      </c>
      <c r="AG90" s="195">
        <v>0</v>
      </c>
      <c r="AH90" s="195">
        <v>0</v>
      </c>
      <c r="AI90" s="195">
        <v>99.61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118.13</v>
      </c>
      <c r="AQ90" s="195">
        <v>32.549999999999997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495.17</v>
      </c>
      <c r="L91" s="195">
        <v>9.1</v>
      </c>
      <c r="M91" s="195">
        <v>59.62</v>
      </c>
      <c r="N91" s="195">
        <v>50.14</v>
      </c>
      <c r="O91" s="195">
        <v>70.83</v>
      </c>
      <c r="P91" s="195">
        <v>26.61</v>
      </c>
      <c r="Q91" s="195">
        <v>7.99</v>
      </c>
      <c r="R91" s="195">
        <v>18</v>
      </c>
      <c r="S91" s="195">
        <v>11.2</v>
      </c>
      <c r="T91" s="195">
        <v>0</v>
      </c>
      <c r="U91" s="195">
        <v>80.900000000000006</v>
      </c>
      <c r="V91" s="195">
        <v>6.05</v>
      </c>
      <c r="W91" s="195">
        <v>13.66</v>
      </c>
      <c r="X91" s="195">
        <v>62.62</v>
      </c>
      <c r="Y91" s="195">
        <v>0</v>
      </c>
      <c r="Z91">
        <v>0</v>
      </c>
      <c r="AA91" s="195">
        <v>11.12</v>
      </c>
      <c r="AB91" s="195">
        <v>0</v>
      </c>
      <c r="AC91" s="195">
        <v>0</v>
      </c>
      <c r="AD91" s="195">
        <v>0</v>
      </c>
      <c r="AE91" s="195">
        <v>75.17</v>
      </c>
      <c r="AF91" s="195">
        <v>0</v>
      </c>
      <c r="AG91" s="195">
        <v>0</v>
      </c>
      <c r="AH91" s="195">
        <v>0</v>
      </c>
      <c r="AI91" s="195">
        <v>99.61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118.13</v>
      </c>
      <c r="AQ91" s="195">
        <v>32.549999999999997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495.17</v>
      </c>
      <c r="L92" s="195">
        <v>9.1</v>
      </c>
      <c r="M92" s="195">
        <v>59.62</v>
      </c>
      <c r="N92" s="195">
        <v>50.14</v>
      </c>
      <c r="O92" s="195">
        <v>70.83</v>
      </c>
      <c r="P92" s="195">
        <v>26.61</v>
      </c>
      <c r="Q92" s="195">
        <v>7.99</v>
      </c>
      <c r="R92" s="195">
        <v>18</v>
      </c>
      <c r="S92" s="195">
        <v>11.2</v>
      </c>
      <c r="T92" s="195">
        <v>0</v>
      </c>
      <c r="U92" s="195">
        <v>80.900000000000006</v>
      </c>
      <c r="V92" s="195">
        <v>6.05</v>
      </c>
      <c r="W92" s="195">
        <v>13.66</v>
      </c>
      <c r="X92" s="195">
        <v>62.62</v>
      </c>
      <c r="Y92" s="195">
        <v>0</v>
      </c>
      <c r="Z92">
        <v>0</v>
      </c>
      <c r="AA92" s="195">
        <v>11.12</v>
      </c>
      <c r="AB92" s="195">
        <v>0</v>
      </c>
      <c r="AC92" s="195">
        <v>0</v>
      </c>
      <c r="AD92" s="195">
        <v>0</v>
      </c>
      <c r="AE92" s="195">
        <v>75.17</v>
      </c>
      <c r="AF92" s="195">
        <v>0</v>
      </c>
      <c r="AG92" s="195">
        <v>0</v>
      </c>
      <c r="AH92" s="195">
        <v>0</v>
      </c>
      <c r="AI92" s="195">
        <v>99.61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118.13</v>
      </c>
      <c r="AQ92" s="195">
        <v>32.549999999999997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495.17</v>
      </c>
      <c r="L93" s="195">
        <v>9.1</v>
      </c>
      <c r="M93" s="195">
        <v>59.62</v>
      </c>
      <c r="N93" s="195">
        <v>50.14</v>
      </c>
      <c r="O93" s="195">
        <v>70.83</v>
      </c>
      <c r="P93" s="195">
        <v>26.61</v>
      </c>
      <c r="Q93" s="195">
        <v>7.99</v>
      </c>
      <c r="R93" s="195">
        <v>18</v>
      </c>
      <c r="S93" s="195">
        <v>11.2</v>
      </c>
      <c r="T93" s="195">
        <v>0</v>
      </c>
      <c r="U93" s="195">
        <v>60.9</v>
      </c>
      <c r="V93" s="195">
        <v>6.05</v>
      </c>
      <c r="W93" s="195">
        <v>13.66</v>
      </c>
      <c r="X93" s="195">
        <v>62.62</v>
      </c>
      <c r="Y93" s="195">
        <v>0</v>
      </c>
      <c r="Z93">
        <v>0</v>
      </c>
      <c r="AA93" s="195">
        <v>11.12</v>
      </c>
      <c r="AB93" s="195">
        <v>0</v>
      </c>
      <c r="AC93" s="195">
        <v>0</v>
      </c>
      <c r="AD93" s="195">
        <v>0</v>
      </c>
      <c r="AE93" s="195">
        <v>75.17</v>
      </c>
      <c r="AF93" s="195">
        <v>0</v>
      </c>
      <c r="AG93" s="195">
        <v>0</v>
      </c>
      <c r="AH93" s="195">
        <v>0</v>
      </c>
      <c r="AI93" s="195">
        <v>99.61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118.13</v>
      </c>
      <c r="AQ93" s="195">
        <v>32.549999999999997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495.17</v>
      </c>
      <c r="L94" s="195">
        <v>9.1</v>
      </c>
      <c r="M94" s="195">
        <v>59.62</v>
      </c>
      <c r="N94" s="195">
        <v>50.14</v>
      </c>
      <c r="O94" s="195">
        <v>70.83</v>
      </c>
      <c r="P94" s="195">
        <v>26.61</v>
      </c>
      <c r="Q94" s="195">
        <v>7.99</v>
      </c>
      <c r="R94" s="195">
        <v>18</v>
      </c>
      <c r="S94" s="195">
        <v>11.2</v>
      </c>
      <c r="T94" s="195">
        <v>0</v>
      </c>
      <c r="U94" s="195">
        <v>60.9</v>
      </c>
      <c r="V94" s="195">
        <v>6.05</v>
      </c>
      <c r="W94" s="195">
        <v>13.66</v>
      </c>
      <c r="X94" s="195">
        <v>62.62</v>
      </c>
      <c r="Y94" s="195">
        <v>0</v>
      </c>
      <c r="Z94">
        <v>0</v>
      </c>
      <c r="AA94" s="195">
        <v>11.12</v>
      </c>
      <c r="AB94" s="195">
        <v>0</v>
      </c>
      <c r="AC94" s="195">
        <v>0</v>
      </c>
      <c r="AD94" s="195">
        <v>0</v>
      </c>
      <c r="AE94" s="195">
        <v>75.17</v>
      </c>
      <c r="AF94" s="195">
        <v>0</v>
      </c>
      <c r="AG94" s="195">
        <v>0</v>
      </c>
      <c r="AH94" s="195">
        <v>0</v>
      </c>
      <c r="AI94" s="195">
        <v>99.61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118.13</v>
      </c>
      <c r="AQ94" s="195">
        <v>32.549999999999997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495.17</v>
      </c>
      <c r="L95" s="195">
        <v>9.1</v>
      </c>
      <c r="M95" s="195">
        <v>59.62</v>
      </c>
      <c r="N95" s="195">
        <v>50.14</v>
      </c>
      <c r="O95" s="195">
        <v>70.83</v>
      </c>
      <c r="P95" s="195">
        <v>26.61</v>
      </c>
      <c r="Q95" s="195">
        <v>7.99</v>
      </c>
      <c r="R95" s="195">
        <v>18</v>
      </c>
      <c r="S95" s="195">
        <v>11.2</v>
      </c>
      <c r="T95" s="195">
        <v>0</v>
      </c>
      <c r="U95" s="195">
        <v>60.9</v>
      </c>
      <c r="V95" s="195">
        <v>6.05</v>
      </c>
      <c r="W95" s="195">
        <v>13.66</v>
      </c>
      <c r="X95" s="195">
        <v>62.62</v>
      </c>
      <c r="Y95" s="195">
        <v>0</v>
      </c>
      <c r="Z95">
        <v>0</v>
      </c>
      <c r="AA95" s="195">
        <v>11.12</v>
      </c>
      <c r="AB95" s="195">
        <v>0</v>
      </c>
      <c r="AC95" s="195">
        <v>0</v>
      </c>
      <c r="AD95" s="195">
        <v>0</v>
      </c>
      <c r="AE95" s="195">
        <v>75.17</v>
      </c>
      <c r="AF95" s="195">
        <v>0</v>
      </c>
      <c r="AG95" s="195">
        <v>0</v>
      </c>
      <c r="AH95" s="195">
        <v>0</v>
      </c>
      <c r="AI95" s="195">
        <v>99.61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118.13</v>
      </c>
      <c r="AQ95" s="195">
        <v>32.549999999999997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495.17</v>
      </c>
      <c r="L96" s="195">
        <v>9.1</v>
      </c>
      <c r="M96" s="195">
        <v>59.62</v>
      </c>
      <c r="N96" s="195">
        <v>50.14</v>
      </c>
      <c r="O96" s="195">
        <v>70.83</v>
      </c>
      <c r="P96" s="195">
        <v>26.61</v>
      </c>
      <c r="Q96" s="195">
        <v>7.99</v>
      </c>
      <c r="R96" s="195">
        <v>18</v>
      </c>
      <c r="S96" s="195">
        <v>11.2</v>
      </c>
      <c r="T96" s="195">
        <v>0</v>
      </c>
      <c r="U96" s="195">
        <v>60.9</v>
      </c>
      <c r="V96" s="195">
        <v>6.05</v>
      </c>
      <c r="W96" s="195">
        <v>13.66</v>
      </c>
      <c r="X96" s="195">
        <v>62.62</v>
      </c>
      <c r="Y96" s="195">
        <v>0</v>
      </c>
      <c r="Z96">
        <v>0</v>
      </c>
      <c r="AA96" s="195">
        <v>11.12</v>
      </c>
      <c r="AB96" s="195">
        <v>0</v>
      </c>
      <c r="AC96" s="195">
        <v>0</v>
      </c>
      <c r="AD96" s="195">
        <v>0</v>
      </c>
      <c r="AE96" s="195">
        <v>75.17</v>
      </c>
      <c r="AF96" s="195">
        <v>0</v>
      </c>
      <c r="AG96" s="195">
        <v>0</v>
      </c>
      <c r="AH96" s="195">
        <v>0</v>
      </c>
      <c r="AI96" s="195">
        <v>99.61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118.13</v>
      </c>
      <c r="AQ96" s="195">
        <v>32.549999999999997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495.17</v>
      </c>
      <c r="L97" s="195">
        <v>9.1</v>
      </c>
      <c r="M97" s="195">
        <v>59.62</v>
      </c>
      <c r="N97" s="195">
        <v>50.14</v>
      </c>
      <c r="O97" s="195">
        <v>70.83</v>
      </c>
      <c r="P97" s="195">
        <v>26.61</v>
      </c>
      <c r="Q97" s="195">
        <v>7.99</v>
      </c>
      <c r="R97" s="195">
        <v>18</v>
      </c>
      <c r="S97" s="195">
        <v>11.2</v>
      </c>
      <c r="T97" s="195">
        <v>0</v>
      </c>
      <c r="U97" s="195">
        <v>60.9</v>
      </c>
      <c r="V97" s="195">
        <v>6.05</v>
      </c>
      <c r="W97" s="195">
        <v>13.66</v>
      </c>
      <c r="X97" s="195">
        <v>62.62</v>
      </c>
      <c r="Y97" s="195">
        <v>0</v>
      </c>
      <c r="Z97">
        <v>0</v>
      </c>
      <c r="AA97" s="195">
        <v>11.12</v>
      </c>
      <c r="AB97" s="195">
        <v>0</v>
      </c>
      <c r="AC97" s="195">
        <v>0</v>
      </c>
      <c r="AD97" s="195">
        <v>0</v>
      </c>
      <c r="AE97" s="195">
        <v>75.17</v>
      </c>
      <c r="AF97" s="195">
        <v>0</v>
      </c>
      <c r="AG97" s="195">
        <v>0</v>
      </c>
      <c r="AH97" s="195">
        <v>0</v>
      </c>
      <c r="AI97" s="195">
        <v>99.61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118.13</v>
      </c>
      <c r="AQ97" s="195">
        <v>32.549999999999997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495.17</v>
      </c>
      <c r="L98" s="195">
        <v>9.1</v>
      </c>
      <c r="M98" s="195">
        <v>59.62</v>
      </c>
      <c r="N98" s="195">
        <v>50.14</v>
      </c>
      <c r="O98" s="195">
        <v>70.83</v>
      </c>
      <c r="P98" s="195">
        <v>26.61</v>
      </c>
      <c r="Q98" s="195">
        <v>7.99</v>
      </c>
      <c r="R98" s="195">
        <v>18</v>
      </c>
      <c r="S98" s="195">
        <v>11.2</v>
      </c>
      <c r="T98" s="195">
        <v>0</v>
      </c>
      <c r="U98" s="195">
        <v>60.9</v>
      </c>
      <c r="V98" s="195">
        <v>6.05</v>
      </c>
      <c r="W98" s="195">
        <v>13.66</v>
      </c>
      <c r="X98" s="195">
        <v>62.62</v>
      </c>
      <c r="Y98" s="195">
        <v>0</v>
      </c>
      <c r="Z98">
        <v>0</v>
      </c>
      <c r="AA98" s="195">
        <v>11.12</v>
      </c>
      <c r="AB98" s="195">
        <v>0</v>
      </c>
      <c r="AC98" s="195">
        <v>0</v>
      </c>
      <c r="AD98" s="195">
        <v>0</v>
      </c>
      <c r="AE98" s="195">
        <v>75.17</v>
      </c>
      <c r="AF98" s="195">
        <v>0</v>
      </c>
      <c r="AG98" s="195">
        <v>0</v>
      </c>
      <c r="AH98" s="195">
        <v>0</v>
      </c>
      <c r="AI98" s="195">
        <v>99.61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118.13</v>
      </c>
      <c r="AQ98" s="195">
        <v>32.549999999999997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1.175E-4</v>
      </c>
      <c r="H99">
        <f t="shared" si="0"/>
        <v>0</v>
      </c>
      <c r="I99">
        <f t="shared" si="0"/>
        <v>0</v>
      </c>
      <c r="J99">
        <f t="shared" si="0"/>
        <v>1.4249999999999999E-4</v>
      </c>
      <c r="K99">
        <f t="shared" si="0"/>
        <v>6.0827274999999954</v>
      </c>
      <c r="L99">
        <f t="shared" si="0"/>
        <v>0.10923750000000007</v>
      </c>
      <c r="M99">
        <f t="shared" si="0"/>
        <v>1.4543749999999993</v>
      </c>
      <c r="N99">
        <f t="shared" si="0"/>
        <v>1.2033600000000004</v>
      </c>
      <c r="O99">
        <f t="shared" si="0"/>
        <v>1.6506474999999987</v>
      </c>
      <c r="P99">
        <f t="shared" si="0"/>
        <v>0.63863999999999976</v>
      </c>
      <c r="Q99">
        <f t="shared" si="0"/>
        <v>0.14315000000000008</v>
      </c>
      <c r="R99">
        <f t="shared" si="0"/>
        <v>0.30054999999999998</v>
      </c>
      <c r="S99">
        <f t="shared" si="0"/>
        <v>0.19987000000000033</v>
      </c>
      <c r="T99">
        <f t="shared" si="0"/>
        <v>0</v>
      </c>
      <c r="U99">
        <f t="shared" si="0"/>
        <v>1.5021124999999989</v>
      </c>
      <c r="V99">
        <f t="shared" si="0"/>
        <v>9.4577500000000106E-2</v>
      </c>
      <c r="W99">
        <f t="shared" si="0"/>
        <v>0.24976749999999989</v>
      </c>
      <c r="X99">
        <f t="shared" si="0"/>
        <v>1.040032499999999</v>
      </c>
      <c r="Y99">
        <f t="shared" si="0"/>
        <v>0</v>
      </c>
      <c r="Z99">
        <f t="shared" si="0"/>
        <v>0</v>
      </c>
      <c r="AA99">
        <f t="shared" si="0"/>
        <v>0.27148999999999973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0.82290749999999968</v>
      </c>
      <c r="AF99">
        <f t="shared" si="0"/>
        <v>1.5600000000000001E-2</v>
      </c>
      <c r="AG99">
        <f t="shared" si="0"/>
        <v>2.6239999999999999E-2</v>
      </c>
      <c r="AH99">
        <f t="shared" si="0"/>
        <v>0</v>
      </c>
      <c r="AI99">
        <f t="shared" si="0"/>
        <v>2.1285775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2.2999299999999976</v>
      </c>
      <c r="AQ99">
        <f t="shared" ref="AQ99:AT99" si="1">SUM(AQ3:AQ98)/4000</f>
        <v>0.58772750000000018</v>
      </c>
      <c r="AR99">
        <f t="shared" si="1"/>
        <v>0.49461499999999997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44.88</v>
      </c>
      <c r="L3" s="195">
        <v>9.3000000000000007</v>
      </c>
      <c r="M3" s="195">
        <v>0</v>
      </c>
      <c r="N3" s="195">
        <v>28.99</v>
      </c>
      <c r="O3" s="195">
        <v>36.36</v>
      </c>
      <c r="P3" s="195">
        <v>66.73</v>
      </c>
      <c r="Q3" s="195">
        <v>1.93</v>
      </c>
      <c r="R3" s="195">
        <v>10.41</v>
      </c>
      <c r="S3" s="195">
        <v>3.46</v>
      </c>
      <c r="T3" s="195">
        <v>0</v>
      </c>
      <c r="U3" s="195">
        <v>233.09</v>
      </c>
      <c r="V3" s="195">
        <v>3.5</v>
      </c>
      <c r="W3" s="195">
        <v>8.1199999999999992</v>
      </c>
      <c r="X3" s="195">
        <v>36.21</v>
      </c>
      <c r="Y3" s="195">
        <v>0</v>
      </c>
      <c r="Z3">
        <v>0</v>
      </c>
      <c r="AA3" s="195">
        <v>8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45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68.31</v>
      </c>
      <c r="AQ3" s="195">
        <v>18.829999999999998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38.659999999999997</v>
      </c>
      <c r="L4" s="195">
        <v>9.35</v>
      </c>
      <c r="M4" s="195">
        <v>0</v>
      </c>
      <c r="N4" s="195">
        <v>28.99</v>
      </c>
      <c r="O4" s="195">
        <v>36.36</v>
      </c>
      <c r="P4" s="195">
        <v>66.73</v>
      </c>
      <c r="Q4" s="195">
        <v>1.93</v>
      </c>
      <c r="R4" s="195">
        <v>10.41</v>
      </c>
      <c r="S4" s="195">
        <v>2.9</v>
      </c>
      <c r="T4" s="195">
        <v>0</v>
      </c>
      <c r="U4" s="195">
        <v>233.09</v>
      </c>
      <c r="V4" s="195">
        <v>3.5</v>
      </c>
      <c r="W4" s="195">
        <v>8.1199999999999992</v>
      </c>
      <c r="X4" s="195">
        <v>36.21</v>
      </c>
      <c r="Y4" s="195">
        <v>0</v>
      </c>
      <c r="Z4">
        <v>0</v>
      </c>
      <c r="AA4" s="195">
        <v>8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45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68.31</v>
      </c>
      <c r="AQ4" s="195">
        <v>18.829999999999998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80.41</v>
      </c>
      <c r="L5" s="195">
        <v>9.35</v>
      </c>
      <c r="M5" s="195">
        <v>0</v>
      </c>
      <c r="N5" s="195">
        <v>28.99</v>
      </c>
      <c r="O5" s="195">
        <v>36.36</v>
      </c>
      <c r="P5" s="195">
        <v>66.73</v>
      </c>
      <c r="Q5" s="195">
        <v>1.93</v>
      </c>
      <c r="R5" s="195">
        <v>10.41</v>
      </c>
      <c r="S5" s="195">
        <v>2.9</v>
      </c>
      <c r="T5" s="195">
        <v>0</v>
      </c>
      <c r="U5" s="195">
        <v>233.09</v>
      </c>
      <c r="V5" s="195">
        <v>3.5</v>
      </c>
      <c r="W5" s="195">
        <v>8.1199999999999992</v>
      </c>
      <c r="X5" s="195">
        <v>36.21</v>
      </c>
      <c r="Y5" s="195">
        <v>0</v>
      </c>
      <c r="Z5">
        <v>0</v>
      </c>
      <c r="AA5" s="195">
        <v>8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45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68.31</v>
      </c>
      <c r="AQ5" s="195">
        <v>18.829999999999998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80.41</v>
      </c>
      <c r="L6" s="195">
        <v>9.35</v>
      </c>
      <c r="M6" s="195">
        <v>0</v>
      </c>
      <c r="N6" s="195">
        <v>28.99</v>
      </c>
      <c r="O6" s="195">
        <v>36.36</v>
      </c>
      <c r="P6" s="195">
        <v>66.73</v>
      </c>
      <c r="Q6" s="195">
        <v>1.93</v>
      </c>
      <c r="R6" s="195">
        <v>10.41</v>
      </c>
      <c r="S6" s="195">
        <v>2.9</v>
      </c>
      <c r="T6" s="195">
        <v>0</v>
      </c>
      <c r="U6" s="195">
        <v>233.09</v>
      </c>
      <c r="V6" s="195">
        <v>3.5</v>
      </c>
      <c r="W6" s="195">
        <v>8.1199999999999992</v>
      </c>
      <c r="X6" s="195">
        <v>36.21</v>
      </c>
      <c r="Y6" s="195">
        <v>0</v>
      </c>
      <c r="Z6">
        <v>0</v>
      </c>
      <c r="AA6" s="195">
        <v>8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45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68.31</v>
      </c>
      <c r="AQ6" s="195">
        <v>18.829999999999998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80.41</v>
      </c>
      <c r="L7" s="195">
        <v>9.67</v>
      </c>
      <c r="M7" s="195">
        <v>0</v>
      </c>
      <c r="N7" s="195">
        <v>28.99</v>
      </c>
      <c r="O7" s="195">
        <v>36.36</v>
      </c>
      <c r="P7" s="195">
        <v>66.73</v>
      </c>
      <c r="Q7" s="195">
        <v>1.93</v>
      </c>
      <c r="R7" s="195">
        <v>10.41</v>
      </c>
      <c r="S7" s="195">
        <v>2.9</v>
      </c>
      <c r="T7" s="195">
        <v>0</v>
      </c>
      <c r="U7" s="195">
        <v>233.09</v>
      </c>
      <c r="V7" s="195">
        <v>3.5</v>
      </c>
      <c r="W7" s="195">
        <v>8.1199999999999992</v>
      </c>
      <c r="X7" s="195">
        <v>36.21</v>
      </c>
      <c r="Y7" s="195">
        <v>0</v>
      </c>
      <c r="Z7">
        <v>0</v>
      </c>
      <c r="AA7" s="195">
        <v>8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48.59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68.31</v>
      </c>
      <c r="AQ7" s="195">
        <v>18.829999999999998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80.41</v>
      </c>
      <c r="L8" s="195">
        <v>9.67</v>
      </c>
      <c r="M8" s="195">
        <v>0</v>
      </c>
      <c r="N8" s="195">
        <v>28.99</v>
      </c>
      <c r="O8" s="195">
        <v>36.36</v>
      </c>
      <c r="P8" s="195">
        <v>66.73</v>
      </c>
      <c r="Q8" s="195">
        <v>1.93</v>
      </c>
      <c r="R8" s="195">
        <v>10.41</v>
      </c>
      <c r="S8" s="195">
        <v>2.9</v>
      </c>
      <c r="T8" s="195">
        <v>0</v>
      </c>
      <c r="U8" s="195">
        <v>233.09</v>
      </c>
      <c r="V8" s="195">
        <v>3.5</v>
      </c>
      <c r="W8" s="195">
        <v>8.1199999999999992</v>
      </c>
      <c r="X8" s="195">
        <v>36.21</v>
      </c>
      <c r="Y8" s="195">
        <v>0</v>
      </c>
      <c r="Z8">
        <v>0</v>
      </c>
      <c r="AA8" s="195">
        <v>8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48.59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68.31</v>
      </c>
      <c r="AQ8" s="195">
        <v>18.829999999999998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80.41</v>
      </c>
      <c r="L9" s="195">
        <v>9.67</v>
      </c>
      <c r="M9" s="195">
        <v>0</v>
      </c>
      <c r="N9" s="195">
        <v>28.99</v>
      </c>
      <c r="O9" s="195">
        <v>36.36</v>
      </c>
      <c r="P9" s="195">
        <v>66.73</v>
      </c>
      <c r="Q9" s="195">
        <v>1.93</v>
      </c>
      <c r="R9" s="195">
        <v>10.41</v>
      </c>
      <c r="S9" s="195">
        <v>2.9</v>
      </c>
      <c r="T9" s="195">
        <v>0</v>
      </c>
      <c r="U9" s="195">
        <v>236.36</v>
      </c>
      <c r="V9" s="195">
        <v>3.5</v>
      </c>
      <c r="W9" s="195">
        <v>8.1199999999999992</v>
      </c>
      <c r="X9" s="195">
        <v>36.21</v>
      </c>
      <c r="Y9" s="195">
        <v>0</v>
      </c>
      <c r="Z9">
        <v>0</v>
      </c>
      <c r="AA9" s="195">
        <v>8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48.59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68.31</v>
      </c>
      <c r="AQ9" s="195">
        <v>18.829999999999998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80.41</v>
      </c>
      <c r="L10" s="195">
        <v>9.67</v>
      </c>
      <c r="M10" s="195">
        <v>0</v>
      </c>
      <c r="N10" s="195">
        <v>28.99</v>
      </c>
      <c r="O10" s="195">
        <v>36.36</v>
      </c>
      <c r="P10" s="195">
        <v>66.73</v>
      </c>
      <c r="Q10" s="195">
        <v>1.93</v>
      </c>
      <c r="R10" s="195">
        <v>10.41</v>
      </c>
      <c r="S10" s="195">
        <v>2.9</v>
      </c>
      <c r="T10" s="195">
        <v>0</v>
      </c>
      <c r="U10" s="195">
        <v>236.88</v>
      </c>
      <c r="V10" s="195">
        <v>3.5</v>
      </c>
      <c r="W10" s="195">
        <v>8.1199999999999992</v>
      </c>
      <c r="X10" s="195">
        <v>36.21</v>
      </c>
      <c r="Y10" s="195">
        <v>0</v>
      </c>
      <c r="Z10">
        <v>0</v>
      </c>
      <c r="AA10" s="195">
        <v>8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48.59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68.31</v>
      </c>
      <c r="AQ10" s="195">
        <v>18.829999999999998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39.51</v>
      </c>
      <c r="L11" s="195">
        <v>9.66</v>
      </c>
      <c r="M11" s="195">
        <v>0</v>
      </c>
      <c r="N11" s="195">
        <v>28.99</v>
      </c>
      <c r="O11" s="195">
        <v>36.36</v>
      </c>
      <c r="P11" s="195">
        <v>66.73</v>
      </c>
      <c r="Q11" s="195">
        <v>1.93</v>
      </c>
      <c r="R11" s="195">
        <v>10.41</v>
      </c>
      <c r="S11" s="195">
        <v>2.9</v>
      </c>
      <c r="T11" s="195">
        <v>0</v>
      </c>
      <c r="U11" s="195">
        <v>244.24</v>
      </c>
      <c r="V11" s="195">
        <v>3.5</v>
      </c>
      <c r="W11" s="195">
        <v>8.1199999999999992</v>
      </c>
      <c r="X11" s="195">
        <v>36.21</v>
      </c>
      <c r="Y11" s="195">
        <v>0</v>
      </c>
      <c r="Z11">
        <v>0</v>
      </c>
      <c r="AA11" s="195">
        <v>8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48.59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68.31</v>
      </c>
      <c r="AQ11" s="195">
        <v>18.829999999999998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38.86</v>
      </c>
      <c r="L12" s="195">
        <v>9.66</v>
      </c>
      <c r="M12" s="195">
        <v>0</v>
      </c>
      <c r="N12" s="195">
        <v>28.99</v>
      </c>
      <c r="O12" s="195">
        <v>36.36</v>
      </c>
      <c r="P12" s="195">
        <v>66.73</v>
      </c>
      <c r="Q12" s="195">
        <v>1.93</v>
      </c>
      <c r="R12" s="195">
        <v>10.41</v>
      </c>
      <c r="S12" s="195">
        <v>2.9</v>
      </c>
      <c r="T12" s="195">
        <v>0</v>
      </c>
      <c r="U12" s="195">
        <v>254.33</v>
      </c>
      <c r="V12" s="195">
        <v>3.5</v>
      </c>
      <c r="W12" s="195">
        <v>8.1199999999999992</v>
      </c>
      <c r="X12" s="195">
        <v>36.21</v>
      </c>
      <c r="Y12" s="195">
        <v>0</v>
      </c>
      <c r="Z12">
        <v>0</v>
      </c>
      <c r="AA12" s="195">
        <v>8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48.59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68.31</v>
      </c>
      <c r="AQ12" s="195">
        <v>18.829999999999998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48.88</v>
      </c>
      <c r="L13" s="195">
        <v>9.66</v>
      </c>
      <c r="M13" s="195">
        <v>0</v>
      </c>
      <c r="N13" s="195">
        <v>28.99</v>
      </c>
      <c r="O13" s="195">
        <v>39.94</v>
      </c>
      <c r="P13" s="195">
        <v>66.73</v>
      </c>
      <c r="Q13" s="195">
        <v>1.93</v>
      </c>
      <c r="R13" s="195">
        <v>10.41</v>
      </c>
      <c r="S13" s="195">
        <v>2.9</v>
      </c>
      <c r="T13" s="195">
        <v>0</v>
      </c>
      <c r="U13" s="195">
        <v>261.42</v>
      </c>
      <c r="V13" s="195">
        <v>3.5</v>
      </c>
      <c r="W13" s="195">
        <v>8.1199999999999992</v>
      </c>
      <c r="X13" s="195">
        <v>36.21</v>
      </c>
      <c r="Y13" s="195">
        <v>0</v>
      </c>
      <c r="Z13">
        <v>0</v>
      </c>
      <c r="AA13" s="195">
        <v>8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48.59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68.31</v>
      </c>
      <c r="AQ13" s="195">
        <v>18.829999999999998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38.92</v>
      </c>
      <c r="L14" s="195">
        <v>9.66</v>
      </c>
      <c r="M14" s="195">
        <v>0</v>
      </c>
      <c r="N14" s="195">
        <v>28.99</v>
      </c>
      <c r="O14" s="195">
        <v>45.38</v>
      </c>
      <c r="P14" s="195">
        <v>66.73</v>
      </c>
      <c r="Q14" s="195">
        <v>1.93</v>
      </c>
      <c r="R14" s="195">
        <v>10.41</v>
      </c>
      <c r="S14" s="195">
        <v>2.9</v>
      </c>
      <c r="T14" s="195">
        <v>0</v>
      </c>
      <c r="U14" s="195">
        <v>265.20999999999998</v>
      </c>
      <c r="V14" s="195">
        <v>3.5</v>
      </c>
      <c r="W14" s="195">
        <v>8.1199999999999992</v>
      </c>
      <c r="X14" s="195">
        <v>36.21</v>
      </c>
      <c r="Y14" s="195">
        <v>0</v>
      </c>
      <c r="Z14">
        <v>0</v>
      </c>
      <c r="AA14" s="195">
        <v>8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48.59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68.31</v>
      </c>
      <c r="AQ14" s="195">
        <v>18.829999999999998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38.86</v>
      </c>
      <c r="L15" s="195">
        <v>9.66</v>
      </c>
      <c r="M15" s="195">
        <v>0</v>
      </c>
      <c r="N15" s="195">
        <v>28.99</v>
      </c>
      <c r="O15" s="195">
        <v>48.66</v>
      </c>
      <c r="P15" s="195">
        <v>66.73</v>
      </c>
      <c r="Q15" s="195">
        <v>1.93</v>
      </c>
      <c r="R15" s="195">
        <v>4.83</v>
      </c>
      <c r="S15" s="195">
        <v>2.9</v>
      </c>
      <c r="T15" s="195">
        <v>0</v>
      </c>
      <c r="U15" s="195">
        <v>267.29000000000002</v>
      </c>
      <c r="V15" s="195">
        <v>3.5</v>
      </c>
      <c r="W15" s="195">
        <v>8.1199999999999992</v>
      </c>
      <c r="X15" s="195">
        <v>36.21</v>
      </c>
      <c r="Y15" s="195">
        <v>0</v>
      </c>
      <c r="Z15">
        <v>0</v>
      </c>
      <c r="AA15" s="195">
        <v>8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48.59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68.31</v>
      </c>
      <c r="AQ15" s="195">
        <v>18.829999999999998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39.53</v>
      </c>
      <c r="L16" s="195">
        <v>9.66</v>
      </c>
      <c r="M16" s="195">
        <v>0</v>
      </c>
      <c r="N16" s="195">
        <v>28.99</v>
      </c>
      <c r="O16" s="195">
        <v>48.69</v>
      </c>
      <c r="P16" s="195">
        <v>66.73</v>
      </c>
      <c r="Q16" s="195">
        <v>2.52</v>
      </c>
      <c r="R16" s="195">
        <v>4.83</v>
      </c>
      <c r="S16" s="195">
        <v>2.99</v>
      </c>
      <c r="T16" s="195">
        <v>0</v>
      </c>
      <c r="U16" s="195">
        <v>271.06</v>
      </c>
      <c r="V16" s="195">
        <v>3.5</v>
      </c>
      <c r="W16" s="195">
        <v>8.1199999999999992</v>
      </c>
      <c r="X16" s="195">
        <v>36.21</v>
      </c>
      <c r="Y16" s="195">
        <v>0</v>
      </c>
      <c r="Z16">
        <v>0</v>
      </c>
      <c r="AA16" s="195">
        <v>8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48.59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68.31</v>
      </c>
      <c r="AQ16" s="195">
        <v>18.829999999999998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39.54</v>
      </c>
      <c r="L17" s="195">
        <v>9.66</v>
      </c>
      <c r="M17" s="195">
        <v>0</v>
      </c>
      <c r="N17" s="195">
        <v>28.99</v>
      </c>
      <c r="O17" s="195">
        <v>48.69</v>
      </c>
      <c r="P17" s="195">
        <v>66.73</v>
      </c>
      <c r="Q17" s="195">
        <v>2.52</v>
      </c>
      <c r="R17" s="195">
        <v>4.83</v>
      </c>
      <c r="S17" s="195">
        <v>3</v>
      </c>
      <c r="T17" s="195">
        <v>0</v>
      </c>
      <c r="U17" s="195">
        <v>274.83</v>
      </c>
      <c r="V17" s="195">
        <v>3.5</v>
      </c>
      <c r="W17" s="195">
        <v>8.1199999999999992</v>
      </c>
      <c r="X17" s="195">
        <v>36.21</v>
      </c>
      <c r="Y17" s="195">
        <v>0</v>
      </c>
      <c r="Z17">
        <v>0</v>
      </c>
      <c r="AA17" s="195">
        <v>8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48.59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68.31</v>
      </c>
      <c r="AQ17" s="195">
        <v>18.829999999999998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39.53</v>
      </c>
      <c r="L18" s="195">
        <v>9.66</v>
      </c>
      <c r="M18" s="195">
        <v>0</v>
      </c>
      <c r="N18" s="195">
        <v>28.99</v>
      </c>
      <c r="O18" s="195">
        <v>48.69</v>
      </c>
      <c r="P18" s="195">
        <v>66.73</v>
      </c>
      <c r="Q18" s="195">
        <v>2.52</v>
      </c>
      <c r="R18" s="195">
        <v>4.83</v>
      </c>
      <c r="S18" s="195">
        <v>3</v>
      </c>
      <c r="T18" s="195">
        <v>0</v>
      </c>
      <c r="U18" s="195">
        <v>275.45</v>
      </c>
      <c r="V18" s="195">
        <v>3.5</v>
      </c>
      <c r="W18" s="195">
        <v>8.1199999999999992</v>
      </c>
      <c r="X18" s="195">
        <v>37.47</v>
      </c>
      <c r="Y18" s="195">
        <v>0</v>
      </c>
      <c r="Z18">
        <v>0</v>
      </c>
      <c r="AA18" s="195">
        <v>8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48.59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68.31</v>
      </c>
      <c r="AQ18" s="195">
        <v>18.829999999999998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39.54</v>
      </c>
      <c r="L19" s="195">
        <v>9.66</v>
      </c>
      <c r="M19" s="195">
        <v>0</v>
      </c>
      <c r="N19" s="195">
        <v>28.99</v>
      </c>
      <c r="O19" s="195">
        <v>48.69</v>
      </c>
      <c r="P19" s="195">
        <v>66.73</v>
      </c>
      <c r="Q19" s="195">
        <v>2.52</v>
      </c>
      <c r="R19" s="195">
        <v>4.83</v>
      </c>
      <c r="S19" s="195">
        <v>3</v>
      </c>
      <c r="T19" s="195">
        <v>0</v>
      </c>
      <c r="U19" s="195">
        <v>275.45</v>
      </c>
      <c r="V19" s="195">
        <v>3.5</v>
      </c>
      <c r="W19" s="195">
        <v>8.1199999999999992</v>
      </c>
      <c r="X19" s="195">
        <v>36.22</v>
      </c>
      <c r="Y19" s="195">
        <v>0</v>
      </c>
      <c r="Z19">
        <v>0</v>
      </c>
      <c r="AA19" s="195">
        <v>8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48.59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68.31</v>
      </c>
      <c r="AQ19" s="195">
        <v>9.66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39.53</v>
      </c>
      <c r="L20" s="195">
        <v>9.66</v>
      </c>
      <c r="M20" s="195">
        <v>0</v>
      </c>
      <c r="N20" s="195">
        <v>28.99</v>
      </c>
      <c r="O20" s="195">
        <v>48.69</v>
      </c>
      <c r="P20" s="195">
        <v>66.73</v>
      </c>
      <c r="Q20" s="195">
        <v>2.52</v>
      </c>
      <c r="R20" s="195">
        <v>4.83</v>
      </c>
      <c r="S20" s="195">
        <v>3</v>
      </c>
      <c r="T20" s="195">
        <v>0</v>
      </c>
      <c r="U20" s="195">
        <v>275.45</v>
      </c>
      <c r="V20" s="195">
        <v>3.5</v>
      </c>
      <c r="W20" s="195">
        <v>8.1199999999999992</v>
      </c>
      <c r="X20" s="195">
        <v>36.22</v>
      </c>
      <c r="Y20" s="195">
        <v>0</v>
      </c>
      <c r="Z20">
        <v>0</v>
      </c>
      <c r="AA20" s="195">
        <v>8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48.59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68.31</v>
      </c>
      <c r="AQ20" s="195">
        <v>9.66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39.54</v>
      </c>
      <c r="L21" s="195">
        <v>9.66</v>
      </c>
      <c r="M21" s="195">
        <v>0</v>
      </c>
      <c r="N21" s="195">
        <v>28.99</v>
      </c>
      <c r="O21" s="195">
        <v>48.69</v>
      </c>
      <c r="P21" s="195">
        <v>66.73</v>
      </c>
      <c r="Q21" s="195">
        <v>2.92</v>
      </c>
      <c r="R21" s="195">
        <v>5</v>
      </c>
      <c r="S21" s="195">
        <v>3.48</v>
      </c>
      <c r="T21" s="195">
        <v>0</v>
      </c>
      <c r="U21" s="195">
        <v>275.45</v>
      </c>
      <c r="V21" s="195">
        <v>3.5</v>
      </c>
      <c r="W21" s="195">
        <v>7.89</v>
      </c>
      <c r="X21" s="195">
        <v>36.4</v>
      </c>
      <c r="Y21" s="195">
        <v>0</v>
      </c>
      <c r="Z21">
        <v>0</v>
      </c>
      <c r="AA21" s="195">
        <v>8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48.59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68.31</v>
      </c>
      <c r="AQ21" s="195">
        <v>9.66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39.53</v>
      </c>
      <c r="L22" s="195">
        <v>9.66</v>
      </c>
      <c r="M22" s="195">
        <v>0</v>
      </c>
      <c r="N22" s="195">
        <v>28.99</v>
      </c>
      <c r="O22" s="195">
        <v>48.69</v>
      </c>
      <c r="P22" s="195">
        <v>66.73</v>
      </c>
      <c r="Q22" s="195">
        <v>2.92</v>
      </c>
      <c r="R22" s="195">
        <v>5.44</v>
      </c>
      <c r="S22" s="195">
        <v>3.48</v>
      </c>
      <c r="T22" s="195">
        <v>0</v>
      </c>
      <c r="U22" s="195">
        <v>275.45</v>
      </c>
      <c r="V22" s="195">
        <v>3.5</v>
      </c>
      <c r="W22" s="195">
        <v>7.89</v>
      </c>
      <c r="X22" s="195">
        <v>36.21</v>
      </c>
      <c r="Y22" s="195">
        <v>0</v>
      </c>
      <c r="Z22">
        <v>0</v>
      </c>
      <c r="AA22" s="195">
        <v>8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48.59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68.31</v>
      </c>
      <c r="AQ22" s="195">
        <v>9.66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39.549999999999997</v>
      </c>
      <c r="L23" s="195">
        <v>9.66</v>
      </c>
      <c r="M23" s="195">
        <v>0</v>
      </c>
      <c r="N23" s="195">
        <v>28.99</v>
      </c>
      <c r="O23" s="195">
        <v>48.69</v>
      </c>
      <c r="P23" s="195">
        <v>66.73</v>
      </c>
      <c r="Q23" s="195">
        <v>2.92</v>
      </c>
      <c r="R23" s="195">
        <v>5.48</v>
      </c>
      <c r="S23" s="195">
        <v>3.49</v>
      </c>
      <c r="T23" s="195">
        <v>0</v>
      </c>
      <c r="U23" s="195">
        <v>279.29000000000002</v>
      </c>
      <c r="V23" s="195">
        <v>3.5</v>
      </c>
      <c r="W23" s="195">
        <v>8.09</v>
      </c>
      <c r="X23" s="195">
        <v>36.21</v>
      </c>
      <c r="Y23" s="195">
        <v>0</v>
      </c>
      <c r="Z23">
        <v>0</v>
      </c>
      <c r="AA23" s="195">
        <v>8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48.59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68.31</v>
      </c>
      <c r="AQ23" s="195">
        <v>18.829999999999998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39.549999999999997</v>
      </c>
      <c r="L24" s="195">
        <v>9.66</v>
      </c>
      <c r="M24" s="195">
        <v>0</v>
      </c>
      <c r="N24" s="195">
        <v>28.99</v>
      </c>
      <c r="O24" s="195">
        <v>48.69</v>
      </c>
      <c r="P24" s="195">
        <v>66.73</v>
      </c>
      <c r="Q24" s="195">
        <v>2.92</v>
      </c>
      <c r="R24" s="195">
        <v>5.48</v>
      </c>
      <c r="S24" s="195">
        <v>3.49</v>
      </c>
      <c r="T24" s="195">
        <v>0</v>
      </c>
      <c r="U24" s="195">
        <v>279.91000000000003</v>
      </c>
      <c r="V24" s="195">
        <v>3.49</v>
      </c>
      <c r="W24" s="195">
        <v>8.48</v>
      </c>
      <c r="X24" s="195">
        <v>36.21</v>
      </c>
      <c r="Y24" s="195">
        <v>0</v>
      </c>
      <c r="Z24">
        <v>0</v>
      </c>
      <c r="AA24" s="195">
        <v>8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48.59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68.31</v>
      </c>
      <c r="AQ24" s="195">
        <v>18.829999999999998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39.549999999999997</v>
      </c>
      <c r="L25" s="195">
        <v>9.66</v>
      </c>
      <c r="M25" s="195">
        <v>0</v>
      </c>
      <c r="N25" s="195">
        <v>28.99</v>
      </c>
      <c r="O25" s="195">
        <v>48.69</v>
      </c>
      <c r="P25" s="195">
        <v>66.73</v>
      </c>
      <c r="Q25" s="195">
        <v>2.92</v>
      </c>
      <c r="R25" s="195">
        <v>10.77</v>
      </c>
      <c r="S25" s="195">
        <v>3.44</v>
      </c>
      <c r="T25" s="195">
        <v>0</v>
      </c>
      <c r="U25" s="195">
        <v>279.91000000000003</v>
      </c>
      <c r="V25" s="195">
        <v>3.49</v>
      </c>
      <c r="W25" s="195">
        <v>8.24</v>
      </c>
      <c r="X25" s="195">
        <v>36.22</v>
      </c>
      <c r="Y25" s="195">
        <v>0</v>
      </c>
      <c r="Z25">
        <v>0</v>
      </c>
      <c r="AA25" s="195">
        <v>8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6.45</v>
      </c>
      <c r="AH25" s="195">
        <v>0</v>
      </c>
      <c r="AI25" s="195">
        <v>48.59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68.31</v>
      </c>
      <c r="AQ25" s="195">
        <v>18.829999999999998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39.54</v>
      </c>
      <c r="L26" s="195">
        <v>9.66</v>
      </c>
      <c r="M26" s="195">
        <v>0</v>
      </c>
      <c r="N26" s="195">
        <v>28.99</v>
      </c>
      <c r="O26" s="195">
        <v>48.69</v>
      </c>
      <c r="P26" s="195">
        <v>66.73</v>
      </c>
      <c r="Q26" s="195">
        <v>2.92</v>
      </c>
      <c r="R26" s="195">
        <v>10.77</v>
      </c>
      <c r="S26" s="195">
        <v>3.44</v>
      </c>
      <c r="T26" s="195">
        <v>0</v>
      </c>
      <c r="U26" s="195">
        <v>279.91000000000003</v>
      </c>
      <c r="V26" s="195">
        <v>3.49</v>
      </c>
      <c r="W26" s="195">
        <v>8.16</v>
      </c>
      <c r="X26" s="195">
        <v>36.22</v>
      </c>
      <c r="Y26" s="195">
        <v>0</v>
      </c>
      <c r="Z26">
        <v>0</v>
      </c>
      <c r="AA26" s="195">
        <v>8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6.45</v>
      </c>
      <c r="AH26" s="195">
        <v>0</v>
      </c>
      <c r="AI26" s="195">
        <v>48.59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68.31</v>
      </c>
      <c r="AQ26" s="195">
        <v>18.829999999999998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39.549999999999997</v>
      </c>
      <c r="L27" s="195">
        <v>9.66</v>
      </c>
      <c r="M27" s="195">
        <v>0</v>
      </c>
      <c r="N27" s="195">
        <v>28.99</v>
      </c>
      <c r="O27" s="195">
        <v>48.69</v>
      </c>
      <c r="P27" s="195">
        <v>66.73</v>
      </c>
      <c r="Q27" s="195">
        <v>2.92</v>
      </c>
      <c r="R27" s="195">
        <v>10.77</v>
      </c>
      <c r="S27" s="195">
        <v>3.44</v>
      </c>
      <c r="T27" s="195">
        <v>0</v>
      </c>
      <c r="U27" s="195">
        <v>279.91000000000003</v>
      </c>
      <c r="V27" s="195">
        <v>3.49</v>
      </c>
      <c r="W27" s="195">
        <v>8.16</v>
      </c>
      <c r="X27" s="195">
        <v>36.21</v>
      </c>
      <c r="Y27" s="195">
        <v>0</v>
      </c>
      <c r="Z27">
        <v>0</v>
      </c>
      <c r="AA27" s="195">
        <v>8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9.67</v>
      </c>
      <c r="AH27" s="195">
        <v>0</v>
      </c>
      <c r="AI27" s="195">
        <v>48.59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69.180000000000007</v>
      </c>
      <c r="AQ27" s="195">
        <v>18.829999999999998</v>
      </c>
      <c r="AR27" s="195">
        <v>0.59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39.54</v>
      </c>
      <c r="L28" s="195">
        <v>9.66</v>
      </c>
      <c r="M28" s="195">
        <v>0</v>
      </c>
      <c r="N28" s="195">
        <v>28.99</v>
      </c>
      <c r="O28" s="195">
        <v>48.69</v>
      </c>
      <c r="P28" s="195">
        <v>66.73</v>
      </c>
      <c r="Q28" s="195">
        <v>2.92</v>
      </c>
      <c r="R28" s="195">
        <v>10.77</v>
      </c>
      <c r="S28" s="195">
        <v>3.44</v>
      </c>
      <c r="T28" s="195">
        <v>0</v>
      </c>
      <c r="U28" s="195">
        <v>279.91000000000003</v>
      </c>
      <c r="V28" s="195">
        <v>3.49</v>
      </c>
      <c r="W28" s="195">
        <v>8.34</v>
      </c>
      <c r="X28" s="195">
        <v>36.21</v>
      </c>
      <c r="Y28" s="195">
        <v>0</v>
      </c>
      <c r="Z28">
        <v>0</v>
      </c>
      <c r="AA28" s="195">
        <v>8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9.67</v>
      </c>
      <c r="AH28" s="195">
        <v>0</v>
      </c>
      <c r="AI28" s="195">
        <v>48.59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69.180000000000007</v>
      </c>
      <c r="AQ28" s="195">
        <v>18.829999999999998</v>
      </c>
      <c r="AR28" s="195">
        <v>1.77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39.549999999999997</v>
      </c>
      <c r="L29" s="195">
        <v>9.66</v>
      </c>
      <c r="M29" s="195">
        <v>0</v>
      </c>
      <c r="N29" s="195">
        <v>28.99</v>
      </c>
      <c r="O29" s="195">
        <v>48.69</v>
      </c>
      <c r="P29" s="195">
        <v>66.73</v>
      </c>
      <c r="Q29" s="195">
        <v>2.92</v>
      </c>
      <c r="R29" s="195">
        <v>10.77</v>
      </c>
      <c r="S29" s="195">
        <v>3.44</v>
      </c>
      <c r="T29" s="195">
        <v>0</v>
      </c>
      <c r="U29" s="195">
        <v>279.91000000000003</v>
      </c>
      <c r="V29" s="195">
        <v>3.49</v>
      </c>
      <c r="W29" s="195">
        <v>8.14</v>
      </c>
      <c r="X29" s="195">
        <v>36.21</v>
      </c>
      <c r="Y29" s="195">
        <v>0</v>
      </c>
      <c r="Z29">
        <v>0</v>
      </c>
      <c r="AA29" s="195">
        <v>8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12.89</v>
      </c>
      <c r="AH29" s="195">
        <v>0</v>
      </c>
      <c r="AI29" s="195">
        <v>48.59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68.31</v>
      </c>
      <c r="AQ29" s="195">
        <v>18.829999999999998</v>
      </c>
      <c r="AR29" s="195">
        <v>3.38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39.54</v>
      </c>
      <c r="L30" s="195">
        <v>9.66</v>
      </c>
      <c r="M30" s="195">
        <v>0</v>
      </c>
      <c r="N30" s="195">
        <v>28.99</v>
      </c>
      <c r="O30" s="195">
        <v>48.69</v>
      </c>
      <c r="P30" s="195">
        <v>66.73</v>
      </c>
      <c r="Q30" s="195">
        <v>2.92</v>
      </c>
      <c r="R30" s="195">
        <v>10.77</v>
      </c>
      <c r="S30" s="195">
        <v>3.44</v>
      </c>
      <c r="T30" s="195">
        <v>0</v>
      </c>
      <c r="U30" s="195">
        <v>279.91000000000003</v>
      </c>
      <c r="V30" s="195">
        <v>3.49</v>
      </c>
      <c r="W30" s="195">
        <v>8.14</v>
      </c>
      <c r="X30" s="195">
        <v>36.21</v>
      </c>
      <c r="Y30" s="195">
        <v>0</v>
      </c>
      <c r="Z30">
        <v>0</v>
      </c>
      <c r="AA30" s="195">
        <v>8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14.5</v>
      </c>
      <c r="AH30" s="195">
        <v>0</v>
      </c>
      <c r="AI30" s="195">
        <v>48.59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68.31</v>
      </c>
      <c r="AQ30" s="195">
        <v>18.829999999999998</v>
      </c>
      <c r="AR30" s="195">
        <v>20.43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39.54</v>
      </c>
      <c r="L31" s="195">
        <v>9.66</v>
      </c>
      <c r="M31" s="195">
        <v>0</v>
      </c>
      <c r="N31" s="195">
        <v>28.99</v>
      </c>
      <c r="O31" s="195">
        <v>48.69</v>
      </c>
      <c r="P31" s="195">
        <v>66.73</v>
      </c>
      <c r="Q31" s="195">
        <v>2.92</v>
      </c>
      <c r="R31" s="195">
        <v>10.77</v>
      </c>
      <c r="S31" s="195">
        <v>3.44</v>
      </c>
      <c r="T31" s="195">
        <v>0</v>
      </c>
      <c r="U31" s="195">
        <v>279.91000000000003</v>
      </c>
      <c r="V31" s="195">
        <v>3.49</v>
      </c>
      <c r="W31" s="195">
        <v>8.14</v>
      </c>
      <c r="X31" s="195">
        <v>36.21</v>
      </c>
      <c r="Y31" s="195">
        <v>0</v>
      </c>
      <c r="Z31">
        <v>0</v>
      </c>
      <c r="AA31" s="195">
        <v>8</v>
      </c>
      <c r="AB31" s="195">
        <v>0</v>
      </c>
      <c r="AC31" s="195">
        <v>0</v>
      </c>
      <c r="AD31" s="195">
        <v>0</v>
      </c>
      <c r="AE31" s="195">
        <v>0</v>
      </c>
      <c r="AF31" s="195">
        <v>12.89</v>
      </c>
      <c r="AG31" s="195">
        <v>0</v>
      </c>
      <c r="AH31" s="195">
        <v>0</v>
      </c>
      <c r="AI31" s="195">
        <v>48.59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68.31</v>
      </c>
      <c r="AQ31" s="195">
        <v>18.829999999999998</v>
      </c>
      <c r="AR31" s="195">
        <v>23.75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39.54</v>
      </c>
      <c r="L32" s="195">
        <v>9.66</v>
      </c>
      <c r="M32" s="195">
        <v>0</v>
      </c>
      <c r="N32" s="195">
        <v>28.99</v>
      </c>
      <c r="O32" s="195">
        <v>48.69</v>
      </c>
      <c r="P32" s="195">
        <v>66.73</v>
      </c>
      <c r="Q32" s="195">
        <v>2.92</v>
      </c>
      <c r="R32" s="195">
        <v>10.77</v>
      </c>
      <c r="S32" s="195">
        <v>3.44</v>
      </c>
      <c r="T32" s="195">
        <v>0</v>
      </c>
      <c r="U32" s="195">
        <v>279.91000000000003</v>
      </c>
      <c r="V32" s="195">
        <v>3.49</v>
      </c>
      <c r="W32" s="195">
        <v>8.14</v>
      </c>
      <c r="X32" s="195">
        <v>36.21</v>
      </c>
      <c r="Y32" s="195">
        <v>0</v>
      </c>
      <c r="Z32">
        <v>0</v>
      </c>
      <c r="AA32" s="195">
        <v>8</v>
      </c>
      <c r="AB32" s="195">
        <v>0</v>
      </c>
      <c r="AC32" s="195">
        <v>0</v>
      </c>
      <c r="AD32" s="195">
        <v>0</v>
      </c>
      <c r="AE32" s="195">
        <v>0</v>
      </c>
      <c r="AF32" s="195">
        <v>12.89</v>
      </c>
      <c r="AG32" s="195">
        <v>0</v>
      </c>
      <c r="AH32" s="195">
        <v>0</v>
      </c>
      <c r="AI32" s="195">
        <v>48.59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68.31</v>
      </c>
      <c r="AQ32" s="195">
        <v>18.829999999999998</v>
      </c>
      <c r="AR32" s="195">
        <v>23.75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39.54</v>
      </c>
      <c r="L33" s="195">
        <v>9.66</v>
      </c>
      <c r="M33" s="195">
        <v>0</v>
      </c>
      <c r="N33" s="195">
        <v>28.99</v>
      </c>
      <c r="O33" s="195">
        <v>48.69</v>
      </c>
      <c r="P33" s="195">
        <v>66.73</v>
      </c>
      <c r="Q33" s="195">
        <v>2.92</v>
      </c>
      <c r="R33" s="195">
        <v>10.77</v>
      </c>
      <c r="S33" s="195">
        <v>3.44</v>
      </c>
      <c r="T33" s="195">
        <v>0</v>
      </c>
      <c r="U33" s="195">
        <v>279.91000000000003</v>
      </c>
      <c r="V33" s="195">
        <v>3.49</v>
      </c>
      <c r="W33" s="195">
        <v>8.34</v>
      </c>
      <c r="X33" s="195">
        <v>36.21</v>
      </c>
      <c r="Y33" s="195">
        <v>0</v>
      </c>
      <c r="Z33">
        <v>0</v>
      </c>
      <c r="AA33" s="195">
        <v>8</v>
      </c>
      <c r="AB33" s="195">
        <v>0</v>
      </c>
      <c r="AC33" s="195">
        <v>0</v>
      </c>
      <c r="AD33" s="195">
        <v>0</v>
      </c>
      <c r="AE33" s="195">
        <v>24.17</v>
      </c>
      <c r="AF33" s="195">
        <v>0</v>
      </c>
      <c r="AG33" s="195">
        <v>0</v>
      </c>
      <c r="AH33" s="195">
        <v>0</v>
      </c>
      <c r="AI33" s="195">
        <v>48.59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68.31</v>
      </c>
      <c r="AQ33" s="195">
        <v>18.829999999999998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39.54</v>
      </c>
      <c r="L34" s="195">
        <v>9.66</v>
      </c>
      <c r="M34" s="195">
        <v>0</v>
      </c>
      <c r="N34" s="195">
        <v>28.99</v>
      </c>
      <c r="O34" s="195">
        <v>48.69</v>
      </c>
      <c r="P34" s="195">
        <v>66.73</v>
      </c>
      <c r="Q34" s="195">
        <v>2.92</v>
      </c>
      <c r="R34" s="195">
        <v>10.77</v>
      </c>
      <c r="S34" s="195">
        <v>3.44</v>
      </c>
      <c r="T34" s="195">
        <v>0</v>
      </c>
      <c r="U34" s="195">
        <v>279.91000000000003</v>
      </c>
      <c r="V34" s="195">
        <v>3.49</v>
      </c>
      <c r="W34" s="195">
        <v>8.34</v>
      </c>
      <c r="X34" s="195">
        <v>36.21</v>
      </c>
      <c r="Y34" s="195">
        <v>0</v>
      </c>
      <c r="Z34">
        <v>0</v>
      </c>
      <c r="AA34" s="195">
        <v>8</v>
      </c>
      <c r="AB34" s="195">
        <v>0</v>
      </c>
      <c r="AC34" s="195">
        <v>0</v>
      </c>
      <c r="AD34" s="195">
        <v>0</v>
      </c>
      <c r="AE34" s="195">
        <v>24.17</v>
      </c>
      <c r="AF34" s="195">
        <v>0</v>
      </c>
      <c r="AG34" s="195">
        <v>0</v>
      </c>
      <c r="AH34" s="195">
        <v>0</v>
      </c>
      <c r="AI34" s="195">
        <v>48.59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68.31</v>
      </c>
      <c r="AQ34" s="195">
        <v>18.829999999999998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39.54</v>
      </c>
      <c r="L35" s="195">
        <v>9.66</v>
      </c>
      <c r="M35" s="195">
        <v>0</v>
      </c>
      <c r="N35" s="195">
        <v>28.99</v>
      </c>
      <c r="O35" s="195">
        <v>48.69</v>
      </c>
      <c r="P35" s="195">
        <v>66.73</v>
      </c>
      <c r="Q35" s="195">
        <v>2.92</v>
      </c>
      <c r="R35" s="195">
        <v>5</v>
      </c>
      <c r="S35" s="195">
        <v>3.44</v>
      </c>
      <c r="T35" s="195">
        <v>0</v>
      </c>
      <c r="U35" s="195">
        <v>279.91000000000003</v>
      </c>
      <c r="V35" s="195">
        <v>3.49</v>
      </c>
      <c r="W35" s="195">
        <v>8.34</v>
      </c>
      <c r="X35" s="195">
        <v>36.21</v>
      </c>
      <c r="Y35" s="195">
        <v>0</v>
      </c>
      <c r="Z35">
        <v>0</v>
      </c>
      <c r="AA35" s="195">
        <v>8</v>
      </c>
      <c r="AB35" s="195">
        <v>0</v>
      </c>
      <c r="AC35" s="195">
        <v>0</v>
      </c>
      <c r="AD35" s="195">
        <v>0</v>
      </c>
      <c r="AE35" s="195">
        <v>24.17</v>
      </c>
      <c r="AF35" s="195">
        <v>0</v>
      </c>
      <c r="AG35" s="195">
        <v>0</v>
      </c>
      <c r="AH35" s="195">
        <v>0</v>
      </c>
      <c r="AI35" s="195">
        <v>48.59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68.31</v>
      </c>
      <c r="AQ35" s="195">
        <v>18.829999999999998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39.54</v>
      </c>
      <c r="L36" s="195">
        <v>9.66</v>
      </c>
      <c r="M36" s="195">
        <v>0</v>
      </c>
      <c r="N36" s="195">
        <v>28.99</v>
      </c>
      <c r="O36" s="195">
        <v>48.69</v>
      </c>
      <c r="P36" s="195">
        <v>66.73</v>
      </c>
      <c r="Q36" s="195">
        <v>2.92</v>
      </c>
      <c r="R36" s="195">
        <v>5</v>
      </c>
      <c r="S36" s="195">
        <v>3.44</v>
      </c>
      <c r="T36" s="195">
        <v>0</v>
      </c>
      <c r="U36" s="195">
        <v>279.91000000000003</v>
      </c>
      <c r="V36" s="195">
        <v>3.49</v>
      </c>
      <c r="W36" s="195">
        <v>8.34</v>
      </c>
      <c r="X36" s="195">
        <v>36.21</v>
      </c>
      <c r="Y36" s="195">
        <v>0</v>
      </c>
      <c r="Z36">
        <v>0</v>
      </c>
      <c r="AA36" s="195">
        <v>8</v>
      </c>
      <c r="AB36" s="195">
        <v>0</v>
      </c>
      <c r="AC36" s="195">
        <v>0</v>
      </c>
      <c r="AD36" s="195">
        <v>0</v>
      </c>
      <c r="AE36" s="195">
        <v>24.17</v>
      </c>
      <c r="AF36" s="195">
        <v>0</v>
      </c>
      <c r="AG36" s="195">
        <v>0</v>
      </c>
      <c r="AH36" s="195">
        <v>0</v>
      </c>
      <c r="AI36" s="195">
        <v>48.59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68.31</v>
      </c>
      <c r="AQ36" s="195">
        <v>18.829999999999998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39.54</v>
      </c>
      <c r="L37" s="195">
        <v>9.66</v>
      </c>
      <c r="M37" s="195">
        <v>0</v>
      </c>
      <c r="N37" s="195">
        <v>28.99</v>
      </c>
      <c r="O37" s="195">
        <v>48.69</v>
      </c>
      <c r="P37" s="195">
        <v>66.73</v>
      </c>
      <c r="Q37" s="195">
        <v>2.92</v>
      </c>
      <c r="R37" s="195">
        <v>5</v>
      </c>
      <c r="S37" s="195">
        <v>3.44</v>
      </c>
      <c r="T37" s="195">
        <v>0</v>
      </c>
      <c r="U37" s="195">
        <v>279.91000000000003</v>
      </c>
      <c r="V37" s="195">
        <v>3.49</v>
      </c>
      <c r="W37" s="195">
        <v>8.34</v>
      </c>
      <c r="X37" s="195">
        <v>36.21</v>
      </c>
      <c r="Y37" s="195">
        <v>0</v>
      </c>
      <c r="Z37">
        <v>0</v>
      </c>
      <c r="AA37" s="195">
        <v>8</v>
      </c>
      <c r="AB37" s="195">
        <v>0</v>
      </c>
      <c r="AC37" s="195">
        <v>0</v>
      </c>
      <c r="AD37" s="195">
        <v>0</v>
      </c>
      <c r="AE37" s="195">
        <v>24.17</v>
      </c>
      <c r="AF37" s="195">
        <v>0</v>
      </c>
      <c r="AG37" s="195">
        <v>0</v>
      </c>
      <c r="AH37" s="195">
        <v>0</v>
      </c>
      <c r="AI37" s="195">
        <v>48.59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68.31</v>
      </c>
      <c r="AQ37" s="195">
        <v>18.829999999999998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39.54</v>
      </c>
      <c r="L38" s="195">
        <v>9.66</v>
      </c>
      <c r="M38" s="195">
        <v>0</v>
      </c>
      <c r="N38" s="195">
        <v>28.99</v>
      </c>
      <c r="O38" s="195">
        <v>48.69</v>
      </c>
      <c r="P38" s="195">
        <v>66.73</v>
      </c>
      <c r="Q38" s="195">
        <v>2.92</v>
      </c>
      <c r="R38" s="195">
        <v>5</v>
      </c>
      <c r="S38" s="195">
        <v>3.44</v>
      </c>
      <c r="T38" s="195">
        <v>0</v>
      </c>
      <c r="U38" s="195">
        <v>279.91000000000003</v>
      </c>
      <c r="V38" s="195">
        <v>3.49</v>
      </c>
      <c r="W38" s="195">
        <v>8.34</v>
      </c>
      <c r="X38" s="195">
        <v>36.21</v>
      </c>
      <c r="Y38" s="195">
        <v>0</v>
      </c>
      <c r="Z38">
        <v>0</v>
      </c>
      <c r="AA38" s="195">
        <v>8</v>
      </c>
      <c r="AB38" s="195">
        <v>0</v>
      </c>
      <c r="AC38" s="195">
        <v>0</v>
      </c>
      <c r="AD38" s="195">
        <v>0</v>
      </c>
      <c r="AE38" s="195">
        <v>24.17</v>
      </c>
      <c r="AF38" s="195">
        <v>0</v>
      </c>
      <c r="AG38" s="195">
        <v>0</v>
      </c>
      <c r="AH38" s="195">
        <v>0</v>
      </c>
      <c r="AI38" s="195">
        <v>48.59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68.31</v>
      </c>
      <c r="AQ38" s="195">
        <v>18.829999999999998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39.54</v>
      </c>
      <c r="L39" s="195">
        <v>9.66</v>
      </c>
      <c r="M39" s="195">
        <v>0</v>
      </c>
      <c r="N39" s="195">
        <v>28.99</v>
      </c>
      <c r="O39" s="195">
        <v>48.69</v>
      </c>
      <c r="P39" s="195">
        <v>66.73</v>
      </c>
      <c r="Q39" s="195">
        <v>2.92</v>
      </c>
      <c r="R39" s="195">
        <v>5</v>
      </c>
      <c r="S39" s="195">
        <v>3.44</v>
      </c>
      <c r="T39" s="195">
        <v>0</v>
      </c>
      <c r="U39" s="195">
        <v>279.91000000000003</v>
      </c>
      <c r="V39" s="195">
        <v>3.49</v>
      </c>
      <c r="W39" s="195">
        <v>8.34</v>
      </c>
      <c r="X39" s="195">
        <v>36.21</v>
      </c>
      <c r="Y39" s="195">
        <v>0</v>
      </c>
      <c r="Z39">
        <v>0</v>
      </c>
      <c r="AA39" s="195">
        <v>8</v>
      </c>
      <c r="AB39" s="195">
        <v>0</v>
      </c>
      <c r="AC39" s="195">
        <v>0</v>
      </c>
      <c r="AD39" s="195">
        <v>0</v>
      </c>
      <c r="AE39" s="195">
        <v>24.17</v>
      </c>
      <c r="AF39" s="195">
        <v>0</v>
      </c>
      <c r="AG39" s="195">
        <v>0</v>
      </c>
      <c r="AH39" s="195">
        <v>0</v>
      </c>
      <c r="AI39" s="195">
        <v>48.59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68.31</v>
      </c>
      <c r="AQ39" s="195">
        <v>18.829999999999998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39.54</v>
      </c>
      <c r="L40" s="195">
        <v>9.66</v>
      </c>
      <c r="M40" s="195">
        <v>0</v>
      </c>
      <c r="N40" s="195">
        <v>28.99</v>
      </c>
      <c r="O40" s="195">
        <v>48.69</v>
      </c>
      <c r="P40" s="195">
        <v>66.73</v>
      </c>
      <c r="Q40" s="195">
        <v>2.92</v>
      </c>
      <c r="R40" s="195">
        <v>5</v>
      </c>
      <c r="S40" s="195">
        <v>3.44</v>
      </c>
      <c r="T40" s="195">
        <v>0</v>
      </c>
      <c r="U40" s="195">
        <v>279.91000000000003</v>
      </c>
      <c r="V40" s="195">
        <v>3.49</v>
      </c>
      <c r="W40" s="195">
        <v>8.34</v>
      </c>
      <c r="X40" s="195">
        <v>36.21</v>
      </c>
      <c r="Y40" s="195">
        <v>0</v>
      </c>
      <c r="Z40">
        <v>0</v>
      </c>
      <c r="AA40" s="195">
        <v>8</v>
      </c>
      <c r="AB40" s="195">
        <v>0</v>
      </c>
      <c r="AC40" s="195">
        <v>0</v>
      </c>
      <c r="AD40" s="195">
        <v>0</v>
      </c>
      <c r="AE40" s="195">
        <v>24.17</v>
      </c>
      <c r="AF40" s="195">
        <v>0</v>
      </c>
      <c r="AG40" s="195">
        <v>0</v>
      </c>
      <c r="AH40" s="195">
        <v>0</v>
      </c>
      <c r="AI40" s="195">
        <v>48.59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68.31</v>
      </c>
      <c r="AQ40" s="195">
        <v>18.829999999999998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39.54</v>
      </c>
      <c r="L41" s="195">
        <v>9.66</v>
      </c>
      <c r="M41" s="195">
        <v>0</v>
      </c>
      <c r="N41" s="195">
        <v>28.99</v>
      </c>
      <c r="O41" s="195">
        <v>48.69</v>
      </c>
      <c r="P41" s="195">
        <v>66.73</v>
      </c>
      <c r="Q41" s="195">
        <v>2.92</v>
      </c>
      <c r="R41" s="195">
        <v>5</v>
      </c>
      <c r="S41" s="195">
        <v>3.44</v>
      </c>
      <c r="T41" s="195">
        <v>0</v>
      </c>
      <c r="U41" s="195">
        <v>279.91000000000003</v>
      </c>
      <c r="V41" s="195">
        <v>3.5</v>
      </c>
      <c r="W41" s="195">
        <v>8.42</v>
      </c>
      <c r="X41" s="195">
        <v>36.22</v>
      </c>
      <c r="Y41" s="195">
        <v>0</v>
      </c>
      <c r="Z41">
        <v>0</v>
      </c>
      <c r="AA41" s="195">
        <v>8</v>
      </c>
      <c r="AB41" s="195">
        <v>0</v>
      </c>
      <c r="AC41" s="195">
        <v>0</v>
      </c>
      <c r="AD41" s="195">
        <v>0</v>
      </c>
      <c r="AE41" s="195">
        <v>24.17</v>
      </c>
      <c r="AF41" s="195">
        <v>0</v>
      </c>
      <c r="AG41" s="195">
        <v>0</v>
      </c>
      <c r="AH41" s="195">
        <v>0</v>
      </c>
      <c r="AI41" s="195">
        <v>48.59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68.31</v>
      </c>
      <c r="AQ41" s="195">
        <v>18.829999999999998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38.86</v>
      </c>
      <c r="L42" s="195">
        <v>9.66</v>
      </c>
      <c r="M42" s="195">
        <v>0</v>
      </c>
      <c r="N42" s="195">
        <v>28.99</v>
      </c>
      <c r="O42" s="195">
        <v>48.69</v>
      </c>
      <c r="P42" s="195">
        <v>66.73</v>
      </c>
      <c r="Q42" s="195">
        <v>2.92</v>
      </c>
      <c r="R42" s="195">
        <v>5</v>
      </c>
      <c r="S42" s="195">
        <v>3.44</v>
      </c>
      <c r="T42" s="195">
        <v>0</v>
      </c>
      <c r="U42" s="195">
        <v>279.91000000000003</v>
      </c>
      <c r="V42" s="195">
        <v>3.5</v>
      </c>
      <c r="W42" s="195">
        <v>8.42</v>
      </c>
      <c r="X42" s="195">
        <v>36.22</v>
      </c>
      <c r="Y42" s="195">
        <v>0</v>
      </c>
      <c r="Z42">
        <v>0</v>
      </c>
      <c r="AA42" s="195">
        <v>8</v>
      </c>
      <c r="AB42" s="195">
        <v>0</v>
      </c>
      <c r="AC42" s="195">
        <v>0</v>
      </c>
      <c r="AD42" s="195">
        <v>0</v>
      </c>
      <c r="AE42" s="195">
        <v>24.17</v>
      </c>
      <c r="AF42" s="195">
        <v>0</v>
      </c>
      <c r="AG42" s="195">
        <v>0</v>
      </c>
      <c r="AH42" s="195">
        <v>0</v>
      </c>
      <c r="AI42" s="195">
        <v>48.59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68.31</v>
      </c>
      <c r="AQ42" s="195">
        <v>18.829999999999998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38.86</v>
      </c>
      <c r="L43" s="195">
        <v>9.66</v>
      </c>
      <c r="M43" s="195">
        <v>0</v>
      </c>
      <c r="N43" s="195">
        <v>28.99</v>
      </c>
      <c r="O43" s="195">
        <v>48.69</v>
      </c>
      <c r="P43" s="195">
        <v>66.73</v>
      </c>
      <c r="Q43" s="195">
        <v>2</v>
      </c>
      <c r="R43" s="195">
        <v>5</v>
      </c>
      <c r="S43" s="195">
        <v>2.97</v>
      </c>
      <c r="T43" s="195">
        <v>0</v>
      </c>
      <c r="U43" s="195">
        <v>279.91000000000003</v>
      </c>
      <c r="V43" s="195">
        <v>3.5</v>
      </c>
      <c r="W43" s="195">
        <v>8.42</v>
      </c>
      <c r="X43" s="195">
        <v>36.22</v>
      </c>
      <c r="Y43" s="195">
        <v>0</v>
      </c>
      <c r="Z43">
        <v>0</v>
      </c>
      <c r="AA43" s="195">
        <v>8</v>
      </c>
      <c r="AB43" s="195">
        <v>0</v>
      </c>
      <c r="AC43" s="195">
        <v>0</v>
      </c>
      <c r="AD43" s="195">
        <v>0</v>
      </c>
      <c r="AE43" s="195">
        <v>24.17</v>
      </c>
      <c r="AF43" s="195">
        <v>0</v>
      </c>
      <c r="AG43" s="195">
        <v>0</v>
      </c>
      <c r="AH43" s="195">
        <v>0</v>
      </c>
      <c r="AI43" s="195">
        <v>48.59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68.31</v>
      </c>
      <c r="AQ43" s="195">
        <v>18.829999999999998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38.86</v>
      </c>
      <c r="L44" s="195">
        <v>9.66</v>
      </c>
      <c r="M44" s="195">
        <v>0</v>
      </c>
      <c r="N44" s="195">
        <v>28.99</v>
      </c>
      <c r="O44" s="195">
        <v>48.69</v>
      </c>
      <c r="P44" s="195">
        <v>66.73</v>
      </c>
      <c r="Q44" s="195">
        <v>2</v>
      </c>
      <c r="R44" s="195">
        <v>5</v>
      </c>
      <c r="S44" s="195">
        <v>2.97</v>
      </c>
      <c r="T44" s="195">
        <v>0</v>
      </c>
      <c r="U44" s="195">
        <v>279.91000000000003</v>
      </c>
      <c r="V44" s="195">
        <v>3.5</v>
      </c>
      <c r="W44" s="195">
        <v>8.42</v>
      </c>
      <c r="X44" s="195">
        <v>36.22</v>
      </c>
      <c r="Y44" s="195">
        <v>0</v>
      </c>
      <c r="Z44">
        <v>0</v>
      </c>
      <c r="AA44" s="195">
        <v>8</v>
      </c>
      <c r="AB44" s="195">
        <v>0</v>
      </c>
      <c r="AC44" s="195">
        <v>0</v>
      </c>
      <c r="AD44" s="195">
        <v>0</v>
      </c>
      <c r="AE44" s="195">
        <v>24.17</v>
      </c>
      <c r="AF44" s="195">
        <v>0</v>
      </c>
      <c r="AG44" s="195">
        <v>0</v>
      </c>
      <c r="AH44" s="195">
        <v>0</v>
      </c>
      <c r="AI44" s="195">
        <v>48.59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68.31</v>
      </c>
      <c r="AQ44" s="195">
        <v>18.829999999999998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38.86</v>
      </c>
      <c r="L45" s="195">
        <v>9.66</v>
      </c>
      <c r="M45" s="195">
        <v>0</v>
      </c>
      <c r="N45" s="195">
        <v>28.99</v>
      </c>
      <c r="O45" s="195">
        <v>48.69</v>
      </c>
      <c r="P45" s="195">
        <v>66.73</v>
      </c>
      <c r="Q45" s="195">
        <v>2</v>
      </c>
      <c r="R45" s="195">
        <v>5</v>
      </c>
      <c r="S45" s="195">
        <v>2.97</v>
      </c>
      <c r="T45" s="195">
        <v>0</v>
      </c>
      <c r="U45" s="195">
        <v>281.77999999999997</v>
      </c>
      <c r="V45" s="195">
        <v>3.5</v>
      </c>
      <c r="W45" s="195">
        <v>8.42</v>
      </c>
      <c r="X45" s="195">
        <v>36.22</v>
      </c>
      <c r="Y45" s="195">
        <v>0</v>
      </c>
      <c r="Z45">
        <v>0</v>
      </c>
      <c r="AA45" s="195">
        <v>8</v>
      </c>
      <c r="AB45" s="195">
        <v>0</v>
      </c>
      <c r="AC45" s="195">
        <v>0</v>
      </c>
      <c r="AD45" s="195">
        <v>0</v>
      </c>
      <c r="AE45" s="195">
        <v>24.17</v>
      </c>
      <c r="AF45" s="195">
        <v>0</v>
      </c>
      <c r="AG45" s="195">
        <v>0</v>
      </c>
      <c r="AH45" s="195">
        <v>0</v>
      </c>
      <c r="AI45" s="195">
        <v>48.59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68.31</v>
      </c>
      <c r="AQ45" s="195">
        <v>18.829999999999998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38.86</v>
      </c>
      <c r="L46" s="195">
        <v>9.66</v>
      </c>
      <c r="M46" s="195">
        <v>0</v>
      </c>
      <c r="N46" s="195">
        <v>28.99</v>
      </c>
      <c r="O46" s="195">
        <v>48.69</v>
      </c>
      <c r="P46" s="195">
        <v>66.73</v>
      </c>
      <c r="Q46" s="195">
        <v>2</v>
      </c>
      <c r="R46" s="195">
        <v>5</v>
      </c>
      <c r="S46" s="195">
        <v>2.97</v>
      </c>
      <c r="T46" s="195">
        <v>0</v>
      </c>
      <c r="U46" s="195">
        <v>281.91000000000003</v>
      </c>
      <c r="V46" s="195">
        <v>3.5</v>
      </c>
      <c r="W46" s="195">
        <v>8.42</v>
      </c>
      <c r="X46" s="195">
        <v>36.22</v>
      </c>
      <c r="Y46" s="195">
        <v>0</v>
      </c>
      <c r="Z46">
        <v>0</v>
      </c>
      <c r="AA46" s="195">
        <v>8</v>
      </c>
      <c r="AB46" s="195">
        <v>0</v>
      </c>
      <c r="AC46" s="195">
        <v>0</v>
      </c>
      <c r="AD46" s="195">
        <v>0</v>
      </c>
      <c r="AE46" s="195">
        <v>24.17</v>
      </c>
      <c r="AF46" s="195">
        <v>0</v>
      </c>
      <c r="AG46" s="195">
        <v>0</v>
      </c>
      <c r="AH46" s="195">
        <v>0</v>
      </c>
      <c r="AI46" s="195">
        <v>48.59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68.31</v>
      </c>
      <c r="AQ46" s="195">
        <v>18.829999999999998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38.86</v>
      </c>
      <c r="L47" s="195">
        <v>9.66</v>
      </c>
      <c r="M47" s="195">
        <v>0</v>
      </c>
      <c r="N47" s="195">
        <v>28.99</v>
      </c>
      <c r="O47" s="195">
        <v>48.69</v>
      </c>
      <c r="P47" s="195">
        <v>66.73</v>
      </c>
      <c r="Q47" s="195">
        <v>2</v>
      </c>
      <c r="R47" s="195">
        <v>5</v>
      </c>
      <c r="S47" s="195">
        <v>2.97</v>
      </c>
      <c r="T47" s="195">
        <v>0</v>
      </c>
      <c r="U47" s="195">
        <v>281.91000000000003</v>
      </c>
      <c r="V47" s="195">
        <v>3.5</v>
      </c>
      <c r="W47" s="195">
        <v>8.42</v>
      </c>
      <c r="X47" s="195">
        <v>36.22</v>
      </c>
      <c r="Y47" s="195">
        <v>0</v>
      </c>
      <c r="Z47">
        <v>0</v>
      </c>
      <c r="AA47" s="195">
        <v>8</v>
      </c>
      <c r="AB47" s="195">
        <v>0</v>
      </c>
      <c r="AC47" s="195">
        <v>0</v>
      </c>
      <c r="AD47" s="195">
        <v>0</v>
      </c>
      <c r="AE47" s="195">
        <v>24.17</v>
      </c>
      <c r="AF47" s="195">
        <v>0</v>
      </c>
      <c r="AG47" s="195">
        <v>0</v>
      </c>
      <c r="AH47" s="195">
        <v>0</v>
      </c>
      <c r="AI47" s="195">
        <v>48.59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68.31</v>
      </c>
      <c r="AQ47" s="195">
        <v>9.66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38.86</v>
      </c>
      <c r="L48" s="195">
        <v>9.66</v>
      </c>
      <c r="M48" s="195">
        <v>0</v>
      </c>
      <c r="N48" s="195">
        <v>28.99</v>
      </c>
      <c r="O48" s="195">
        <v>48.69</v>
      </c>
      <c r="P48" s="195">
        <v>66.73</v>
      </c>
      <c r="Q48" s="195">
        <v>2</v>
      </c>
      <c r="R48" s="195">
        <v>5</v>
      </c>
      <c r="S48" s="195">
        <v>2.97</v>
      </c>
      <c r="T48" s="195">
        <v>0</v>
      </c>
      <c r="U48" s="195">
        <v>281.91000000000003</v>
      </c>
      <c r="V48" s="195">
        <v>0</v>
      </c>
      <c r="W48" s="195">
        <v>4.83</v>
      </c>
      <c r="X48" s="195">
        <v>36.22</v>
      </c>
      <c r="Y48" s="195">
        <v>0</v>
      </c>
      <c r="Z48">
        <v>0</v>
      </c>
      <c r="AA48" s="195">
        <v>8</v>
      </c>
      <c r="AB48" s="195">
        <v>0</v>
      </c>
      <c r="AC48" s="195">
        <v>0</v>
      </c>
      <c r="AD48" s="195">
        <v>0</v>
      </c>
      <c r="AE48" s="195">
        <v>24.17</v>
      </c>
      <c r="AF48" s="195">
        <v>0</v>
      </c>
      <c r="AG48" s="195">
        <v>0</v>
      </c>
      <c r="AH48" s="195">
        <v>0</v>
      </c>
      <c r="AI48" s="195">
        <v>48.59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68.31</v>
      </c>
      <c r="AQ48" s="195">
        <v>9.66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38.86</v>
      </c>
      <c r="L49" s="195">
        <v>9.66</v>
      </c>
      <c r="M49" s="195">
        <v>0</v>
      </c>
      <c r="N49" s="195">
        <v>28.99</v>
      </c>
      <c r="O49" s="195">
        <v>48.69</v>
      </c>
      <c r="P49" s="195">
        <v>66.73</v>
      </c>
      <c r="Q49" s="195">
        <v>2</v>
      </c>
      <c r="R49" s="195">
        <v>5</v>
      </c>
      <c r="S49" s="195">
        <v>2.97</v>
      </c>
      <c r="T49" s="195">
        <v>0</v>
      </c>
      <c r="U49" s="195">
        <v>281.91000000000003</v>
      </c>
      <c r="V49" s="195">
        <v>0</v>
      </c>
      <c r="W49" s="195">
        <v>4.83</v>
      </c>
      <c r="X49" s="195">
        <v>36.22</v>
      </c>
      <c r="Y49" s="195">
        <v>0</v>
      </c>
      <c r="Z49">
        <v>0</v>
      </c>
      <c r="AA49" s="195">
        <v>8</v>
      </c>
      <c r="AB49" s="195">
        <v>0</v>
      </c>
      <c r="AC49" s="195">
        <v>0</v>
      </c>
      <c r="AD49" s="195">
        <v>0</v>
      </c>
      <c r="AE49" s="195">
        <v>24.17</v>
      </c>
      <c r="AF49" s="195">
        <v>0</v>
      </c>
      <c r="AG49" s="195">
        <v>0</v>
      </c>
      <c r="AH49" s="195">
        <v>0</v>
      </c>
      <c r="AI49" s="195">
        <v>48.59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68.31</v>
      </c>
      <c r="AQ49" s="195">
        <v>9.66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38.86</v>
      </c>
      <c r="L50" s="195">
        <v>9.66</v>
      </c>
      <c r="M50" s="195">
        <v>0</v>
      </c>
      <c r="N50" s="195">
        <v>28.99</v>
      </c>
      <c r="O50" s="195">
        <v>48.69</v>
      </c>
      <c r="P50" s="195">
        <v>66.73</v>
      </c>
      <c r="Q50" s="195">
        <v>2</v>
      </c>
      <c r="R50" s="195">
        <v>5</v>
      </c>
      <c r="S50" s="195">
        <v>2.97</v>
      </c>
      <c r="T50" s="195">
        <v>0</v>
      </c>
      <c r="U50" s="195">
        <v>281.91000000000003</v>
      </c>
      <c r="V50" s="195">
        <v>0</v>
      </c>
      <c r="W50" s="195">
        <v>4.83</v>
      </c>
      <c r="X50" s="195">
        <v>36.22</v>
      </c>
      <c r="Y50" s="195">
        <v>0</v>
      </c>
      <c r="Z50">
        <v>0</v>
      </c>
      <c r="AA50" s="195">
        <v>8</v>
      </c>
      <c r="AB50" s="195">
        <v>0</v>
      </c>
      <c r="AC50" s="195">
        <v>0</v>
      </c>
      <c r="AD50" s="195">
        <v>0</v>
      </c>
      <c r="AE50" s="195">
        <v>24.17</v>
      </c>
      <c r="AF50" s="195">
        <v>0</v>
      </c>
      <c r="AG50" s="195">
        <v>0</v>
      </c>
      <c r="AH50" s="195">
        <v>0</v>
      </c>
      <c r="AI50" s="195">
        <v>48.59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68.31</v>
      </c>
      <c r="AQ50" s="195">
        <v>9.66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38.86</v>
      </c>
      <c r="L51" s="195">
        <v>9.66</v>
      </c>
      <c r="M51" s="195">
        <v>0</v>
      </c>
      <c r="N51" s="195">
        <v>28.99</v>
      </c>
      <c r="O51" s="195">
        <v>48.69</v>
      </c>
      <c r="P51" s="195">
        <v>66.73</v>
      </c>
      <c r="Q51" s="195">
        <v>1.91</v>
      </c>
      <c r="R51" s="195">
        <v>4.9800000000000004</v>
      </c>
      <c r="S51" s="195">
        <v>2.97</v>
      </c>
      <c r="T51" s="195">
        <v>0</v>
      </c>
      <c r="U51" s="195">
        <v>281.91000000000003</v>
      </c>
      <c r="V51" s="195">
        <v>0</v>
      </c>
      <c r="W51" s="195">
        <v>4.83</v>
      </c>
      <c r="X51" s="195">
        <v>17.399999999999999</v>
      </c>
      <c r="Y51" s="195">
        <v>0</v>
      </c>
      <c r="Z51">
        <v>0</v>
      </c>
      <c r="AA51" s="195">
        <v>8</v>
      </c>
      <c r="AB51" s="195">
        <v>0</v>
      </c>
      <c r="AC51" s="195">
        <v>0</v>
      </c>
      <c r="AD51" s="195">
        <v>0</v>
      </c>
      <c r="AE51" s="195">
        <v>24.17</v>
      </c>
      <c r="AF51" s="195">
        <v>0</v>
      </c>
      <c r="AG51" s="195">
        <v>0</v>
      </c>
      <c r="AH51" s="195">
        <v>0</v>
      </c>
      <c r="AI51" s="195">
        <v>48.59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68.31</v>
      </c>
      <c r="AQ51" s="195">
        <v>9.66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38.86</v>
      </c>
      <c r="L52" s="195">
        <v>9.66</v>
      </c>
      <c r="M52" s="195">
        <v>0</v>
      </c>
      <c r="N52" s="195">
        <v>28.99</v>
      </c>
      <c r="O52" s="195">
        <v>48.69</v>
      </c>
      <c r="P52" s="195">
        <v>66.73</v>
      </c>
      <c r="Q52" s="195">
        <v>1.91</v>
      </c>
      <c r="R52" s="195">
        <v>4.9800000000000004</v>
      </c>
      <c r="S52" s="195">
        <v>2.97</v>
      </c>
      <c r="T52" s="195">
        <v>0</v>
      </c>
      <c r="U52" s="195">
        <v>281.91000000000003</v>
      </c>
      <c r="V52" s="195">
        <v>0</v>
      </c>
      <c r="W52" s="195">
        <v>4.83</v>
      </c>
      <c r="X52" s="195">
        <v>17.399999999999999</v>
      </c>
      <c r="Y52" s="195">
        <v>0</v>
      </c>
      <c r="Z52">
        <v>0</v>
      </c>
      <c r="AA52" s="195">
        <v>8</v>
      </c>
      <c r="AB52" s="195">
        <v>0</v>
      </c>
      <c r="AC52" s="195">
        <v>0</v>
      </c>
      <c r="AD52" s="195">
        <v>0</v>
      </c>
      <c r="AE52" s="195">
        <v>24.17</v>
      </c>
      <c r="AF52" s="195">
        <v>0</v>
      </c>
      <c r="AG52" s="195">
        <v>0</v>
      </c>
      <c r="AH52" s="195">
        <v>0</v>
      </c>
      <c r="AI52" s="195">
        <v>48.59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68.31</v>
      </c>
      <c r="AQ52" s="195">
        <v>9.66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38.86</v>
      </c>
      <c r="L53" s="195">
        <v>9.66</v>
      </c>
      <c r="M53" s="195">
        <v>0</v>
      </c>
      <c r="N53" s="195">
        <v>28.99</v>
      </c>
      <c r="O53" s="195">
        <v>48.69</v>
      </c>
      <c r="P53" s="195">
        <v>66.73</v>
      </c>
      <c r="Q53" s="195">
        <v>1.93</v>
      </c>
      <c r="R53" s="195">
        <v>4.9800000000000004</v>
      </c>
      <c r="S53" s="195">
        <v>2.97</v>
      </c>
      <c r="T53" s="195">
        <v>0</v>
      </c>
      <c r="U53" s="195">
        <v>281.91000000000003</v>
      </c>
      <c r="V53" s="195">
        <v>0</v>
      </c>
      <c r="W53" s="195">
        <v>4.83</v>
      </c>
      <c r="X53" s="195">
        <v>17.399999999999999</v>
      </c>
      <c r="Y53" s="195">
        <v>0</v>
      </c>
      <c r="Z53">
        <v>0</v>
      </c>
      <c r="AA53" s="195">
        <v>8</v>
      </c>
      <c r="AB53" s="195">
        <v>0</v>
      </c>
      <c r="AC53" s="195">
        <v>0</v>
      </c>
      <c r="AD53" s="195">
        <v>0</v>
      </c>
      <c r="AE53" s="195">
        <v>23.06</v>
      </c>
      <c r="AF53" s="195">
        <v>0</v>
      </c>
      <c r="AG53" s="195">
        <v>0</v>
      </c>
      <c r="AH53" s="195">
        <v>0</v>
      </c>
      <c r="AI53" s="195">
        <v>48.59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68.31</v>
      </c>
      <c r="AQ53" s="195">
        <v>9.66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38.86</v>
      </c>
      <c r="L54" s="195">
        <v>9.66</v>
      </c>
      <c r="M54" s="195">
        <v>0</v>
      </c>
      <c r="N54" s="195">
        <v>28.99</v>
      </c>
      <c r="O54" s="195">
        <v>48.69</v>
      </c>
      <c r="P54" s="195">
        <v>66.73</v>
      </c>
      <c r="Q54" s="195">
        <v>1.93</v>
      </c>
      <c r="R54" s="195">
        <v>4.9800000000000004</v>
      </c>
      <c r="S54" s="195">
        <v>2.97</v>
      </c>
      <c r="T54" s="195">
        <v>0</v>
      </c>
      <c r="U54" s="195">
        <v>281.91000000000003</v>
      </c>
      <c r="V54" s="195">
        <v>0</v>
      </c>
      <c r="W54" s="195">
        <v>4.83</v>
      </c>
      <c r="X54" s="195">
        <v>17.399999999999999</v>
      </c>
      <c r="Y54" s="195">
        <v>0</v>
      </c>
      <c r="Z54">
        <v>0</v>
      </c>
      <c r="AA54" s="195">
        <v>8</v>
      </c>
      <c r="AB54" s="195">
        <v>0</v>
      </c>
      <c r="AC54" s="195">
        <v>0</v>
      </c>
      <c r="AD54" s="195">
        <v>0</v>
      </c>
      <c r="AE54" s="195">
        <v>23.39</v>
      </c>
      <c r="AF54" s="195">
        <v>0</v>
      </c>
      <c r="AG54" s="195">
        <v>0</v>
      </c>
      <c r="AH54" s="195">
        <v>0</v>
      </c>
      <c r="AI54" s="195">
        <v>48.59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68.31</v>
      </c>
      <c r="AQ54" s="195">
        <v>9.66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38.86</v>
      </c>
      <c r="L55" s="195">
        <v>29.21</v>
      </c>
      <c r="M55" s="195">
        <v>0</v>
      </c>
      <c r="N55" s="195">
        <v>28.99</v>
      </c>
      <c r="O55" s="195">
        <v>48.69</v>
      </c>
      <c r="P55" s="195">
        <v>66.73</v>
      </c>
      <c r="Q55" s="195">
        <v>1.93</v>
      </c>
      <c r="R55" s="195">
        <v>4.9800000000000004</v>
      </c>
      <c r="S55" s="195">
        <v>2.97</v>
      </c>
      <c r="T55" s="195">
        <v>0</v>
      </c>
      <c r="U55" s="195">
        <v>281.91000000000003</v>
      </c>
      <c r="V55" s="195">
        <v>0</v>
      </c>
      <c r="W55" s="195">
        <v>4.83</v>
      </c>
      <c r="X55" s="195">
        <v>17.399999999999999</v>
      </c>
      <c r="Y55" s="195">
        <v>0</v>
      </c>
      <c r="Z55">
        <v>0</v>
      </c>
      <c r="AA55" s="195">
        <v>8</v>
      </c>
      <c r="AB55" s="195">
        <v>0</v>
      </c>
      <c r="AC55" s="195">
        <v>0</v>
      </c>
      <c r="AD55" s="195">
        <v>0</v>
      </c>
      <c r="AE55" s="195">
        <v>23.07</v>
      </c>
      <c r="AF55" s="195">
        <v>0</v>
      </c>
      <c r="AG55" s="195">
        <v>0</v>
      </c>
      <c r="AH55" s="195">
        <v>0</v>
      </c>
      <c r="AI55" s="195">
        <v>48.59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32.86</v>
      </c>
      <c r="AQ55" s="195">
        <v>9.66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38.86</v>
      </c>
      <c r="L56" s="195">
        <v>32.630000000000003</v>
      </c>
      <c r="M56" s="195">
        <v>0</v>
      </c>
      <c r="N56" s="195">
        <v>28.99</v>
      </c>
      <c r="O56" s="195">
        <v>48.69</v>
      </c>
      <c r="P56" s="195">
        <v>66.73</v>
      </c>
      <c r="Q56" s="195">
        <v>1.93</v>
      </c>
      <c r="R56" s="195">
        <v>4.9800000000000004</v>
      </c>
      <c r="S56" s="195">
        <v>2.97</v>
      </c>
      <c r="T56" s="195">
        <v>0</v>
      </c>
      <c r="U56" s="195">
        <v>281.91000000000003</v>
      </c>
      <c r="V56" s="195">
        <v>0</v>
      </c>
      <c r="W56" s="195">
        <v>4.83</v>
      </c>
      <c r="X56" s="195">
        <v>17.399999999999999</v>
      </c>
      <c r="Y56" s="195">
        <v>0</v>
      </c>
      <c r="Z56">
        <v>0</v>
      </c>
      <c r="AA56" s="195">
        <v>8</v>
      </c>
      <c r="AB56" s="195">
        <v>0</v>
      </c>
      <c r="AC56" s="195">
        <v>0</v>
      </c>
      <c r="AD56" s="195">
        <v>0</v>
      </c>
      <c r="AE56" s="195">
        <v>23.07</v>
      </c>
      <c r="AF56" s="195">
        <v>0</v>
      </c>
      <c r="AG56" s="195">
        <v>0</v>
      </c>
      <c r="AH56" s="195">
        <v>0</v>
      </c>
      <c r="AI56" s="195">
        <v>48.59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32.86</v>
      </c>
      <c r="AQ56" s="195">
        <v>9.66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38.86</v>
      </c>
      <c r="L57" s="195">
        <v>38.72</v>
      </c>
      <c r="M57" s="195">
        <v>0</v>
      </c>
      <c r="N57" s="195">
        <v>28.99</v>
      </c>
      <c r="O57" s="195">
        <v>48.69</v>
      </c>
      <c r="P57" s="195">
        <v>66.73</v>
      </c>
      <c r="Q57" s="195">
        <v>1.93</v>
      </c>
      <c r="R57" s="195">
        <v>4.9800000000000004</v>
      </c>
      <c r="S57" s="195">
        <v>2.97</v>
      </c>
      <c r="T57" s="195">
        <v>0</v>
      </c>
      <c r="U57" s="195">
        <v>281.91000000000003</v>
      </c>
      <c r="V57" s="195">
        <v>0</v>
      </c>
      <c r="W57" s="195">
        <v>4.83</v>
      </c>
      <c r="X57" s="195">
        <v>17.399999999999999</v>
      </c>
      <c r="Y57" s="195">
        <v>0</v>
      </c>
      <c r="Z57">
        <v>0</v>
      </c>
      <c r="AA57" s="195">
        <v>8</v>
      </c>
      <c r="AB57" s="195">
        <v>0</v>
      </c>
      <c r="AC57" s="195">
        <v>0</v>
      </c>
      <c r="AD57" s="195">
        <v>0</v>
      </c>
      <c r="AE57" s="195">
        <v>23.07</v>
      </c>
      <c r="AF57" s="195">
        <v>0</v>
      </c>
      <c r="AG57" s="195">
        <v>0</v>
      </c>
      <c r="AH57" s="195">
        <v>0</v>
      </c>
      <c r="AI57" s="195">
        <v>48.59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31.14</v>
      </c>
      <c r="AQ57" s="195">
        <v>9.66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38.86</v>
      </c>
      <c r="L58" s="195">
        <v>46.75</v>
      </c>
      <c r="M58" s="195">
        <v>0</v>
      </c>
      <c r="N58" s="195">
        <v>28.99</v>
      </c>
      <c r="O58" s="195">
        <v>48.69</v>
      </c>
      <c r="P58" s="195">
        <v>66.73</v>
      </c>
      <c r="Q58" s="195">
        <v>1.93</v>
      </c>
      <c r="R58" s="195">
        <v>4.9800000000000004</v>
      </c>
      <c r="S58" s="195">
        <v>2.97</v>
      </c>
      <c r="T58" s="195">
        <v>0</v>
      </c>
      <c r="U58" s="195">
        <v>281.91000000000003</v>
      </c>
      <c r="V58" s="195">
        <v>0</v>
      </c>
      <c r="W58" s="195">
        <v>4.83</v>
      </c>
      <c r="X58" s="195">
        <v>17.399999999999999</v>
      </c>
      <c r="Y58" s="195">
        <v>0</v>
      </c>
      <c r="Z58">
        <v>0</v>
      </c>
      <c r="AA58" s="195">
        <v>8</v>
      </c>
      <c r="AB58" s="195">
        <v>0</v>
      </c>
      <c r="AC58" s="195">
        <v>0</v>
      </c>
      <c r="AD58" s="195">
        <v>0</v>
      </c>
      <c r="AE58" s="195">
        <v>23.07</v>
      </c>
      <c r="AF58" s="195">
        <v>0</v>
      </c>
      <c r="AG58" s="195">
        <v>0</v>
      </c>
      <c r="AH58" s="195">
        <v>0</v>
      </c>
      <c r="AI58" s="195">
        <v>48.59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32.86</v>
      </c>
      <c r="AQ58" s="195">
        <v>9.66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38.86</v>
      </c>
      <c r="L59" s="195">
        <v>51.87</v>
      </c>
      <c r="M59" s="195">
        <v>0</v>
      </c>
      <c r="N59" s="195">
        <v>28.99</v>
      </c>
      <c r="O59" s="195">
        <v>48.69</v>
      </c>
      <c r="P59" s="195">
        <v>66.73</v>
      </c>
      <c r="Q59" s="195">
        <v>1.93</v>
      </c>
      <c r="R59" s="195">
        <v>4.9800000000000004</v>
      </c>
      <c r="S59" s="195">
        <v>2.97</v>
      </c>
      <c r="T59" s="195">
        <v>0</v>
      </c>
      <c r="U59" s="195">
        <v>281.91000000000003</v>
      </c>
      <c r="V59" s="195">
        <v>0</v>
      </c>
      <c r="W59" s="195">
        <v>4.83</v>
      </c>
      <c r="X59" s="195">
        <v>17.399999999999999</v>
      </c>
      <c r="Y59" s="195">
        <v>0</v>
      </c>
      <c r="Z59">
        <v>0</v>
      </c>
      <c r="AA59" s="195">
        <v>8</v>
      </c>
      <c r="AB59" s="195">
        <v>0</v>
      </c>
      <c r="AC59" s="195">
        <v>0</v>
      </c>
      <c r="AD59" s="195">
        <v>0</v>
      </c>
      <c r="AE59" s="195">
        <v>23.07</v>
      </c>
      <c r="AF59" s="195">
        <v>0</v>
      </c>
      <c r="AG59" s="195">
        <v>0</v>
      </c>
      <c r="AH59" s="195">
        <v>0</v>
      </c>
      <c r="AI59" s="195">
        <v>48.59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68.31</v>
      </c>
      <c r="AQ59" s="195">
        <v>9.66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38.86</v>
      </c>
      <c r="L60" s="195">
        <v>55.74</v>
      </c>
      <c r="M60" s="195">
        <v>0</v>
      </c>
      <c r="N60" s="195">
        <v>28.99</v>
      </c>
      <c r="O60" s="195">
        <v>48.69</v>
      </c>
      <c r="P60" s="195">
        <v>66.73</v>
      </c>
      <c r="Q60" s="195">
        <v>1.93</v>
      </c>
      <c r="R60" s="195">
        <v>10.41</v>
      </c>
      <c r="S60" s="195">
        <v>2.9</v>
      </c>
      <c r="T60" s="195">
        <v>0</v>
      </c>
      <c r="U60" s="195">
        <v>281.91000000000003</v>
      </c>
      <c r="V60" s="195">
        <v>3.5</v>
      </c>
      <c r="W60" s="195">
        <v>8.5399999999999991</v>
      </c>
      <c r="X60" s="195">
        <v>36.21</v>
      </c>
      <c r="Y60" s="195">
        <v>0</v>
      </c>
      <c r="Z60">
        <v>0</v>
      </c>
      <c r="AA60" s="195">
        <v>8</v>
      </c>
      <c r="AB60" s="195">
        <v>0</v>
      </c>
      <c r="AC60" s="195">
        <v>0</v>
      </c>
      <c r="AD60" s="195">
        <v>0</v>
      </c>
      <c r="AE60" s="195">
        <v>23.07</v>
      </c>
      <c r="AF60" s="195">
        <v>0</v>
      </c>
      <c r="AG60" s="195">
        <v>0</v>
      </c>
      <c r="AH60" s="195">
        <v>0</v>
      </c>
      <c r="AI60" s="195">
        <v>45.93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68.31</v>
      </c>
      <c r="AQ60" s="195">
        <v>18.829999999999998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29.11</v>
      </c>
      <c r="L61" s="195">
        <v>9.34</v>
      </c>
      <c r="M61" s="195">
        <v>0</v>
      </c>
      <c r="N61" s="195">
        <v>28.99</v>
      </c>
      <c r="O61" s="195">
        <v>48.69</v>
      </c>
      <c r="P61" s="195">
        <v>66.73</v>
      </c>
      <c r="Q61" s="195">
        <v>1.93</v>
      </c>
      <c r="R61" s="195">
        <v>10.41</v>
      </c>
      <c r="S61" s="195">
        <v>2.9</v>
      </c>
      <c r="T61" s="195">
        <v>0</v>
      </c>
      <c r="U61" s="195">
        <v>281.91000000000003</v>
      </c>
      <c r="V61" s="195">
        <v>3.5</v>
      </c>
      <c r="W61" s="195">
        <v>8.5399999999999991</v>
      </c>
      <c r="X61" s="195">
        <v>36.21</v>
      </c>
      <c r="Y61" s="195">
        <v>0</v>
      </c>
      <c r="Z61">
        <v>0</v>
      </c>
      <c r="AA61" s="195">
        <v>8</v>
      </c>
      <c r="AB61" s="195">
        <v>0</v>
      </c>
      <c r="AC61" s="195">
        <v>0</v>
      </c>
      <c r="AD61" s="195">
        <v>0</v>
      </c>
      <c r="AE61" s="195">
        <v>23.07</v>
      </c>
      <c r="AF61" s="195">
        <v>0</v>
      </c>
      <c r="AG61" s="195">
        <v>0</v>
      </c>
      <c r="AH61" s="195">
        <v>0</v>
      </c>
      <c r="AI61" s="195">
        <v>45.93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68.31</v>
      </c>
      <c r="AQ61" s="195">
        <v>18.829999999999998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38.86</v>
      </c>
      <c r="L62" s="195">
        <v>9.34</v>
      </c>
      <c r="M62" s="195">
        <v>0</v>
      </c>
      <c r="N62" s="195">
        <v>28.99</v>
      </c>
      <c r="O62" s="195">
        <v>48.69</v>
      </c>
      <c r="P62" s="195">
        <v>66.73</v>
      </c>
      <c r="Q62" s="195">
        <v>1.93</v>
      </c>
      <c r="R62" s="195">
        <v>10.41</v>
      </c>
      <c r="S62" s="195">
        <v>2.9</v>
      </c>
      <c r="T62" s="195">
        <v>0</v>
      </c>
      <c r="U62" s="195">
        <v>281.91000000000003</v>
      </c>
      <c r="V62" s="195">
        <v>3.5</v>
      </c>
      <c r="W62" s="195">
        <v>8.5399999999999991</v>
      </c>
      <c r="X62" s="195">
        <v>36.21</v>
      </c>
      <c r="Y62" s="195">
        <v>0</v>
      </c>
      <c r="Z62">
        <v>0</v>
      </c>
      <c r="AA62" s="195">
        <v>8</v>
      </c>
      <c r="AB62" s="195">
        <v>0</v>
      </c>
      <c r="AC62" s="195">
        <v>0</v>
      </c>
      <c r="AD62" s="195">
        <v>0</v>
      </c>
      <c r="AE62" s="195">
        <v>23.07</v>
      </c>
      <c r="AF62" s="195">
        <v>0</v>
      </c>
      <c r="AG62" s="195">
        <v>0</v>
      </c>
      <c r="AH62" s="195">
        <v>0</v>
      </c>
      <c r="AI62" s="195">
        <v>45.93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68.31</v>
      </c>
      <c r="AQ62" s="195">
        <v>18.829999999999998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38.86</v>
      </c>
      <c r="L63" s="195">
        <v>9.34</v>
      </c>
      <c r="M63" s="195">
        <v>0</v>
      </c>
      <c r="N63" s="195">
        <v>28.99</v>
      </c>
      <c r="O63" s="195">
        <v>48.69</v>
      </c>
      <c r="P63" s="195">
        <v>66.73</v>
      </c>
      <c r="Q63" s="195">
        <v>1.93</v>
      </c>
      <c r="R63" s="195">
        <v>10.41</v>
      </c>
      <c r="S63" s="195">
        <v>2.9</v>
      </c>
      <c r="T63" s="195">
        <v>0</v>
      </c>
      <c r="U63" s="195">
        <v>281.91000000000003</v>
      </c>
      <c r="V63" s="195">
        <v>3.5</v>
      </c>
      <c r="W63" s="195">
        <v>8.5399999999999991</v>
      </c>
      <c r="X63" s="195">
        <v>36.21</v>
      </c>
      <c r="Y63" s="195">
        <v>0</v>
      </c>
      <c r="Z63">
        <v>0</v>
      </c>
      <c r="AA63" s="195">
        <v>8</v>
      </c>
      <c r="AB63" s="195">
        <v>0</v>
      </c>
      <c r="AC63" s="195">
        <v>0</v>
      </c>
      <c r="AD63" s="195">
        <v>0</v>
      </c>
      <c r="AE63" s="195">
        <v>23.07</v>
      </c>
      <c r="AF63" s="195">
        <v>0</v>
      </c>
      <c r="AG63" s="195">
        <v>0</v>
      </c>
      <c r="AH63" s="195">
        <v>0</v>
      </c>
      <c r="AI63" s="195">
        <v>45.93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68.31</v>
      </c>
      <c r="AQ63" s="195">
        <v>18.829999999999998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38.86</v>
      </c>
      <c r="L64" s="195">
        <v>9.34</v>
      </c>
      <c r="M64" s="195">
        <v>0</v>
      </c>
      <c r="N64" s="195">
        <v>28.99</v>
      </c>
      <c r="O64" s="195">
        <v>48.69</v>
      </c>
      <c r="P64" s="195">
        <v>66.73</v>
      </c>
      <c r="Q64" s="195">
        <v>1.93</v>
      </c>
      <c r="R64" s="195">
        <v>10.41</v>
      </c>
      <c r="S64" s="195">
        <v>2.9</v>
      </c>
      <c r="T64" s="195">
        <v>0</v>
      </c>
      <c r="U64" s="195">
        <v>281.91000000000003</v>
      </c>
      <c r="V64" s="195">
        <v>3.5</v>
      </c>
      <c r="W64" s="195">
        <v>8.5399999999999991</v>
      </c>
      <c r="X64" s="195">
        <v>36.21</v>
      </c>
      <c r="Y64" s="195">
        <v>0</v>
      </c>
      <c r="Z64">
        <v>0</v>
      </c>
      <c r="AA64" s="195">
        <v>8</v>
      </c>
      <c r="AB64" s="195">
        <v>0</v>
      </c>
      <c r="AC64" s="195">
        <v>0</v>
      </c>
      <c r="AD64" s="195">
        <v>0</v>
      </c>
      <c r="AE64" s="195">
        <v>23.07</v>
      </c>
      <c r="AF64" s="195">
        <v>0</v>
      </c>
      <c r="AG64" s="195">
        <v>0</v>
      </c>
      <c r="AH64" s="195">
        <v>0</v>
      </c>
      <c r="AI64" s="195">
        <v>45.93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68.31</v>
      </c>
      <c r="AQ64" s="195">
        <v>18.829999999999998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0.27</v>
      </c>
      <c r="H65" s="195">
        <v>0</v>
      </c>
      <c r="I65" s="195">
        <v>0</v>
      </c>
      <c r="J65" s="195">
        <v>0</v>
      </c>
      <c r="K65" s="195">
        <v>38.86</v>
      </c>
      <c r="L65" s="195">
        <v>9.34</v>
      </c>
      <c r="M65" s="195">
        <v>0</v>
      </c>
      <c r="N65" s="195">
        <v>28.99</v>
      </c>
      <c r="O65" s="195">
        <v>48.69</v>
      </c>
      <c r="P65" s="195">
        <v>66.73</v>
      </c>
      <c r="Q65" s="195">
        <v>1.93</v>
      </c>
      <c r="R65" s="195">
        <v>10.41</v>
      </c>
      <c r="S65" s="195">
        <v>2.9</v>
      </c>
      <c r="T65" s="195">
        <v>0</v>
      </c>
      <c r="U65" s="195">
        <v>281.91000000000003</v>
      </c>
      <c r="V65" s="195">
        <v>3.5</v>
      </c>
      <c r="W65" s="195">
        <v>8.5399999999999991</v>
      </c>
      <c r="X65" s="195">
        <v>36.21</v>
      </c>
      <c r="Y65" s="195">
        <v>0</v>
      </c>
      <c r="Z65">
        <v>0</v>
      </c>
      <c r="AA65" s="195">
        <v>8</v>
      </c>
      <c r="AB65" s="195">
        <v>0</v>
      </c>
      <c r="AC65" s="195">
        <v>0</v>
      </c>
      <c r="AD65" s="195">
        <v>0</v>
      </c>
      <c r="AE65" s="195">
        <v>23.07</v>
      </c>
      <c r="AF65" s="195">
        <v>0</v>
      </c>
      <c r="AG65" s="195">
        <v>0</v>
      </c>
      <c r="AH65" s="195">
        <v>0</v>
      </c>
      <c r="AI65" s="195">
        <v>45.93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68.31</v>
      </c>
      <c r="AQ65" s="195">
        <v>18.829999999999998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38.86</v>
      </c>
      <c r="L66" s="195">
        <v>9.34</v>
      </c>
      <c r="M66" s="195">
        <v>0</v>
      </c>
      <c r="N66" s="195">
        <v>28.99</v>
      </c>
      <c r="O66" s="195">
        <v>48.69</v>
      </c>
      <c r="P66" s="195">
        <v>66.73</v>
      </c>
      <c r="Q66" s="195">
        <v>1.93</v>
      </c>
      <c r="R66" s="195">
        <v>10.41</v>
      </c>
      <c r="S66" s="195">
        <v>2.9</v>
      </c>
      <c r="T66" s="195">
        <v>0</v>
      </c>
      <c r="U66" s="195">
        <v>281.91000000000003</v>
      </c>
      <c r="V66" s="195">
        <v>3.5</v>
      </c>
      <c r="W66" s="195">
        <v>8.5399999999999991</v>
      </c>
      <c r="X66" s="195">
        <v>36.21</v>
      </c>
      <c r="Y66" s="195">
        <v>0</v>
      </c>
      <c r="Z66">
        <v>0</v>
      </c>
      <c r="AA66" s="195">
        <v>8</v>
      </c>
      <c r="AB66" s="195">
        <v>0</v>
      </c>
      <c r="AC66" s="195">
        <v>0</v>
      </c>
      <c r="AD66" s="195">
        <v>0</v>
      </c>
      <c r="AE66" s="195">
        <v>23.07</v>
      </c>
      <c r="AF66" s="195">
        <v>0</v>
      </c>
      <c r="AG66" s="195">
        <v>0</v>
      </c>
      <c r="AH66" s="195">
        <v>0</v>
      </c>
      <c r="AI66" s="195">
        <v>45.93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68.31</v>
      </c>
      <c r="AQ66" s="195">
        <v>18.829999999999998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38.86</v>
      </c>
      <c r="L67" s="195">
        <v>9.34</v>
      </c>
      <c r="M67" s="195">
        <v>0</v>
      </c>
      <c r="N67" s="195">
        <v>28.99</v>
      </c>
      <c r="O67" s="195">
        <v>48.69</v>
      </c>
      <c r="P67" s="195">
        <v>66.73</v>
      </c>
      <c r="Q67" s="195">
        <v>1.93</v>
      </c>
      <c r="R67" s="195">
        <v>4.83</v>
      </c>
      <c r="S67" s="195">
        <v>2.9</v>
      </c>
      <c r="T67" s="195">
        <v>0</v>
      </c>
      <c r="U67" s="195">
        <v>281.91000000000003</v>
      </c>
      <c r="V67" s="195">
        <v>3.5</v>
      </c>
      <c r="W67" s="195">
        <v>7.45</v>
      </c>
      <c r="X67" s="195">
        <v>36.21</v>
      </c>
      <c r="Y67" s="195">
        <v>0</v>
      </c>
      <c r="Z67">
        <v>0</v>
      </c>
      <c r="AA67" s="195">
        <v>8</v>
      </c>
      <c r="AB67" s="195">
        <v>0</v>
      </c>
      <c r="AC67" s="195">
        <v>0</v>
      </c>
      <c r="AD67" s="195">
        <v>0</v>
      </c>
      <c r="AE67" s="195">
        <v>23.07</v>
      </c>
      <c r="AF67" s="195">
        <v>0</v>
      </c>
      <c r="AG67" s="195">
        <v>0</v>
      </c>
      <c r="AH67" s="195">
        <v>0</v>
      </c>
      <c r="AI67" s="195">
        <v>45.93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68.31</v>
      </c>
      <c r="AQ67" s="195">
        <v>16.91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38.86</v>
      </c>
      <c r="L68" s="195">
        <v>9.34</v>
      </c>
      <c r="M68" s="195">
        <v>0</v>
      </c>
      <c r="N68" s="195">
        <v>28.99</v>
      </c>
      <c r="O68" s="195">
        <v>48.69</v>
      </c>
      <c r="P68" s="195">
        <v>66.73</v>
      </c>
      <c r="Q68" s="195">
        <v>1.93</v>
      </c>
      <c r="R68" s="195">
        <v>4.83</v>
      </c>
      <c r="S68" s="195">
        <v>2.9</v>
      </c>
      <c r="T68" s="195">
        <v>0</v>
      </c>
      <c r="U68" s="195">
        <v>281.91000000000003</v>
      </c>
      <c r="V68" s="195">
        <v>3.5</v>
      </c>
      <c r="W68" s="195">
        <v>7.9</v>
      </c>
      <c r="X68" s="195">
        <v>36.21</v>
      </c>
      <c r="Y68" s="195">
        <v>0</v>
      </c>
      <c r="Z68">
        <v>0</v>
      </c>
      <c r="AA68" s="195">
        <v>8</v>
      </c>
      <c r="AB68" s="195">
        <v>0</v>
      </c>
      <c r="AC68" s="195">
        <v>0</v>
      </c>
      <c r="AD68" s="195">
        <v>0</v>
      </c>
      <c r="AE68" s="195">
        <v>23.07</v>
      </c>
      <c r="AF68" s="195">
        <v>0</v>
      </c>
      <c r="AG68" s="195">
        <v>0</v>
      </c>
      <c r="AH68" s="195">
        <v>0</v>
      </c>
      <c r="AI68" s="195">
        <v>45.93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68.31</v>
      </c>
      <c r="AQ68" s="195">
        <v>16.91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0.33</v>
      </c>
      <c r="K69" s="195">
        <v>57.74</v>
      </c>
      <c r="L69" s="195">
        <v>9.34</v>
      </c>
      <c r="M69" s="195">
        <v>0</v>
      </c>
      <c r="N69" s="195">
        <v>28.99</v>
      </c>
      <c r="O69" s="195">
        <v>48.69</v>
      </c>
      <c r="P69" s="195">
        <v>66.73</v>
      </c>
      <c r="Q69" s="195">
        <v>1.93</v>
      </c>
      <c r="R69" s="195">
        <v>4.83</v>
      </c>
      <c r="S69" s="195">
        <v>2.9</v>
      </c>
      <c r="T69" s="195">
        <v>0</v>
      </c>
      <c r="U69" s="195">
        <v>279.91000000000003</v>
      </c>
      <c r="V69" s="195">
        <v>3.5</v>
      </c>
      <c r="W69" s="195">
        <v>7.9</v>
      </c>
      <c r="X69" s="195">
        <v>36.21</v>
      </c>
      <c r="Y69" s="195">
        <v>0</v>
      </c>
      <c r="Z69">
        <v>0</v>
      </c>
      <c r="AA69" s="195">
        <v>8</v>
      </c>
      <c r="AB69" s="195">
        <v>0</v>
      </c>
      <c r="AC69" s="195">
        <v>0</v>
      </c>
      <c r="AD69" s="195">
        <v>0</v>
      </c>
      <c r="AE69" s="195">
        <v>23.07</v>
      </c>
      <c r="AF69" s="195">
        <v>0</v>
      </c>
      <c r="AG69" s="195">
        <v>0</v>
      </c>
      <c r="AH69" s="195">
        <v>0</v>
      </c>
      <c r="AI69" s="195">
        <v>45.93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68.31</v>
      </c>
      <c r="AQ69" s="195">
        <v>9.67</v>
      </c>
      <c r="AR69" s="195">
        <v>26.3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86.24</v>
      </c>
      <c r="L70" s="195">
        <v>9.34</v>
      </c>
      <c r="M70" s="195">
        <v>0</v>
      </c>
      <c r="N70" s="195">
        <v>28.99</v>
      </c>
      <c r="O70" s="195">
        <v>48.69</v>
      </c>
      <c r="P70" s="195">
        <v>66.73</v>
      </c>
      <c r="Q70" s="195">
        <v>1.93</v>
      </c>
      <c r="R70" s="195">
        <v>4.83</v>
      </c>
      <c r="S70" s="195">
        <v>2.9</v>
      </c>
      <c r="T70" s="195">
        <v>0</v>
      </c>
      <c r="U70" s="195">
        <v>279.91000000000003</v>
      </c>
      <c r="V70" s="195">
        <v>3.5</v>
      </c>
      <c r="W70" s="195">
        <v>7.9</v>
      </c>
      <c r="X70" s="195">
        <v>36.21</v>
      </c>
      <c r="Y70" s="195">
        <v>0</v>
      </c>
      <c r="Z70">
        <v>0</v>
      </c>
      <c r="AA70" s="195">
        <v>8</v>
      </c>
      <c r="AB70" s="195">
        <v>0</v>
      </c>
      <c r="AC70" s="195">
        <v>0</v>
      </c>
      <c r="AD70" s="195">
        <v>0</v>
      </c>
      <c r="AE70" s="195">
        <v>23.07</v>
      </c>
      <c r="AF70" s="195">
        <v>0</v>
      </c>
      <c r="AG70" s="195">
        <v>0</v>
      </c>
      <c r="AH70" s="195">
        <v>0</v>
      </c>
      <c r="AI70" s="195">
        <v>45.93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68.31</v>
      </c>
      <c r="AQ70" s="195">
        <v>9.67</v>
      </c>
      <c r="AR70" s="195">
        <v>24.78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38.659999999999997</v>
      </c>
      <c r="L71" s="195">
        <v>9.34</v>
      </c>
      <c r="M71" s="195">
        <v>0</v>
      </c>
      <c r="N71" s="195">
        <v>28.99</v>
      </c>
      <c r="O71" s="195">
        <v>48.69</v>
      </c>
      <c r="P71" s="195">
        <v>66.73</v>
      </c>
      <c r="Q71" s="195">
        <v>1.93</v>
      </c>
      <c r="R71" s="195">
        <v>10.41</v>
      </c>
      <c r="S71" s="195">
        <v>2.9</v>
      </c>
      <c r="T71" s="195">
        <v>0</v>
      </c>
      <c r="U71" s="195">
        <v>279.91000000000003</v>
      </c>
      <c r="V71" s="195">
        <v>3.5</v>
      </c>
      <c r="W71" s="195">
        <v>7.9</v>
      </c>
      <c r="X71" s="195">
        <v>36.21</v>
      </c>
      <c r="Y71" s="195">
        <v>0</v>
      </c>
      <c r="Z71">
        <v>0</v>
      </c>
      <c r="AA71" s="195">
        <v>8</v>
      </c>
      <c r="AB71" s="195">
        <v>0</v>
      </c>
      <c r="AC71" s="195">
        <v>0</v>
      </c>
      <c r="AD71" s="195">
        <v>0</v>
      </c>
      <c r="AE71" s="195">
        <v>23.07</v>
      </c>
      <c r="AF71" s="195">
        <v>0</v>
      </c>
      <c r="AG71" s="195">
        <v>0</v>
      </c>
      <c r="AH71" s="195">
        <v>0</v>
      </c>
      <c r="AI71" s="195">
        <v>45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68.31</v>
      </c>
      <c r="AQ71" s="195">
        <v>18.829999999999998</v>
      </c>
      <c r="AR71" s="195">
        <v>18.13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38.659999999999997</v>
      </c>
      <c r="L72" s="195">
        <v>9.34</v>
      </c>
      <c r="M72" s="195">
        <v>0</v>
      </c>
      <c r="N72" s="195">
        <v>28.99</v>
      </c>
      <c r="O72" s="195">
        <v>48.69</v>
      </c>
      <c r="P72" s="195">
        <v>66.73</v>
      </c>
      <c r="Q72" s="195">
        <v>1.93</v>
      </c>
      <c r="R72" s="195">
        <v>10.41</v>
      </c>
      <c r="S72" s="195">
        <v>2.9</v>
      </c>
      <c r="T72" s="195">
        <v>0</v>
      </c>
      <c r="U72" s="195">
        <v>279.91000000000003</v>
      </c>
      <c r="V72" s="195">
        <v>3.5</v>
      </c>
      <c r="W72" s="195">
        <v>7.9</v>
      </c>
      <c r="X72" s="195">
        <v>36.21</v>
      </c>
      <c r="Y72" s="195">
        <v>0</v>
      </c>
      <c r="Z72">
        <v>0</v>
      </c>
      <c r="AA72" s="195">
        <v>8</v>
      </c>
      <c r="AB72" s="195">
        <v>0</v>
      </c>
      <c r="AC72" s="195">
        <v>0</v>
      </c>
      <c r="AD72" s="195">
        <v>0</v>
      </c>
      <c r="AE72" s="195">
        <v>23.07</v>
      </c>
      <c r="AF72" s="195">
        <v>0</v>
      </c>
      <c r="AG72" s="195">
        <v>0</v>
      </c>
      <c r="AH72" s="195">
        <v>0</v>
      </c>
      <c r="AI72" s="195">
        <v>45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68.31</v>
      </c>
      <c r="AQ72" s="195">
        <v>18.829999999999998</v>
      </c>
      <c r="AR72" s="195">
        <v>4.8499999999999996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38.659999999999997</v>
      </c>
      <c r="L73" s="195">
        <v>9.34</v>
      </c>
      <c r="M73" s="195">
        <v>0</v>
      </c>
      <c r="N73" s="195">
        <v>28.99</v>
      </c>
      <c r="O73" s="195">
        <v>48.69</v>
      </c>
      <c r="P73" s="195">
        <v>66.73</v>
      </c>
      <c r="Q73" s="195">
        <v>1.93</v>
      </c>
      <c r="R73" s="195">
        <v>10.41</v>
      </c>
      <c r="S73" s="195">
        <v>2.9</v>
      </c>
      <c r="T73" s="195">
        <v>0</v>
      </c>
      <c r="U73" s="195">
        <v>279.91000000000003</v>
      </c>
      <c r="V73" s="195">
        <v>3.5</v>
      </c>
      <c r="W73" s="195">
        <v>7.9</v>
      </c>
      <c r="X73" s="195">
        <v>36.21</v>
      </c>
      <c r="Y73" s="195">
        <v>0</v>
      </c>
      <c r="Z73">
        <v>0</v>
      </c>
      <c r="AA73" s="195">
        <v>8</v>
      </c>
      <c r="AB73" s="195">
        <v>0</v>
      </c>
      <c r="AC73" s="195">
        <v>0</v>
      </c>
      <c r="AD73" s="195">
        <v>0</v>
      </c>
      <c r="AE73" s="195">
        <v>23.07</v>
      </c>
      <c r="AF73" s="195">
        <v>0</v>
      </c>
      <c r="AG73" s="195">
        <v>0</v>
      </c>
      <c r="AH73" s="195">
        <v>0</v>
      </c>
      <c r="AI73" s="195">
        <v>45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68.31</v>
      </c>
      <c r="AQ73" s="195">
        <v>18.829999999999998</v>
      </c>
      <c r="AR73" s="195">
        <v>0.28999999999999998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38.659999999999997</v>
      </c>
      <c r="L74" s="195">
        <v>9.34</v>
      </c>
      <c r="M74" s="195">
        <v>0</v>
      </c>
      <c r="N74" s="195">
        <v>28.99</v>
      </c>
      <c r="O74" s="195">
        <v>48.69</v>
      </c>
      <c r="P74" s="195">
        <v>66.73</v>
      </c>
      <c r="Q74" s="195">
        <v>1.93</v>
      </c>
      <c r="R74" s="195">
        <v>10.41</v>
      </c>
      <c r="S74" s="195">
        <v>2.9</v>
      </c>
      <c r="T74" s="195">
        <v>0</v>
      </c>
      <c r="U74" s="195">
        <v>279.91000000000003</v>
      </c>
      <c r="V74" s="195">
        <v>3.5</v>
      </c>
      <c r="W74" s="195">
        <v>7.9</v>
      </c>
      <c r="X74" s="195">
        <v>36.21</v>
      </c>
      <c r="Y74" s="195">
        <v>0</v>
      </c>
      <c r="Z74">
        <v>0</v>
      </c>
      <c r="AA74" s="195">
        <v>8</v>
      </c>
      <c r="AB74" s="195">
        <v>0</v>
      </c>
      <c r="AC74" s="195">
        <v>0</v>
      </c>
      <c r="AD74" s="195">
        <v>0</v>
      </c>
      <c r="AE74" s="195">
        <v>23.07</v>
      </c>
      <c r="AF74" s="195">
        <v>0</v>
      </c>
      <c r="AG74" s="195">
        <v>0</v>
      </c>
      <c r="AH74" s="195">
        <v>0</v>
      </c>
      <c r="AI74" s="195">
        <v>45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68.31</v>
      </c>
      <c r="AQ74" s="195">
        <v>18.829999999999998</v>
      </c>
      <c r="AR74" s="195">
        <v>0.01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38.659999999999997</v>
      </c>
      <c r="L75" s="195">
        <v>9.34</v>
      </c>
      <c r="M75" s="195">
        <v>0</v>
      </c>
      <c r="N75" s="195">
        <v>28.99</v>
      </c>
      <c r="O75" s="195">
        <v>48.69</v>
      </c>
      <c r="P75" s="195">
        <v>66.73</v>
      </c>
      <c r="Q75" s="195">
        <v>1.93</v>
      </c>
      <c r="R75" s="195">
        <v>10.41</v>
      </c>
      <c r="S75" s="195">
        <v>6.48</v>
      </c>
      <c r="T75" s="195">
        <v>0</v>
      </c>
      <c r="U75" s="195">
        <v>279.91000000000003</v>
      </c>
      <c r="V75" s="195">
        <v>3.5</v>
      </c>
      <c r="W75" s="195">
        <v>7.9</v>
      </c>
      <c r="X75" s="195">
        <v>36.21</v>
      </c>
      <c r="Y75" s="195">
        <v>0</v>
      </c>
      <c r="Z75">
        <v>0</v>
      </c>
      <c r="AA75" s="195">
        <v>8</v>
      </c>
      <c r="AB75" s="195">
        <v>0</v>
      </c>
      <c r="AC75" s="195">
        <v>0</v>
      </c>
      <c r="AD75" s="195">
        <v>0</v>
      </c>
      <c r="AE75" s="195">
        <v>23.07</v>
      </c>
      <c r="AF75" s="195">
        <v>0</v>
      </c>
      <c r="AG75" s="195">
        <v>0</v>
      </c>
      <c r="AH75" s="195">
        <v>0</v>
      </c>
      <c r="AI75" s="195">
        <v>45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68.31</v>
      </c>
      <c r="AQ75" s="195">
        <v>18.829999999999998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38.659999999999997</v>
      </c>
      <c r="L76" s="195">
        <v>9.34</v>
      </c>
      <c r="M76" s="195">
        <v>0</v>
      </c>
      <c r="N76" s="195">
        <v>28.99</v>
      </c>
      <c r="O76" s="195">
        <v>48.69</v>
      </c>
      <c r="P76" s="195">
        <v>66.73</v>
      </c>
      <c r="Q76" s="195">
        <v>1.93</v>
      </c>
      <c r="R76" s="195">
        <v>10.41</v>
      </c>
      <c r="S76" s="195">
        <v>6.48</v>
      </c>
      <c r="T76" s="195">
        <v>0</v>
      </c>
      <c r="U76" s="195">
        <v>279.91000000000003</v>
      </c>
      <c r="V76" s="195">
        <v>3.5</v>
      </c>
      <c r="W76" s="195">
        <v>7.9</v>
      </c>
      <c r="X76" s="195">
        <v>36.21</v>
      </c>
      <c r="Y76" s="195">
        <v>0</v>
      </c>
      <c r="Z76">
        <v>0</v>
      </c>
      <c r="AA76" s="195">
        <v>8</v>
      </c>
      <c r="AB76" s="195">
        <v>0</v>
      </c>
      <c r="AC76" s="195">
        <v>0</v>
      </c>
      <c r="AD76" s="195">
        <v>0</v>
      </c>
      <c r="AE76" s="195">
        <v>23.07</v>
      </c>
      <c r="AF76" s="195">
        <v>0</v>
      </c>
      <c r="AG76" s="195">
        <v>0</v>
      </c>
      <c r="AH76" s="195">
        <v>0</v>
      </c>
      <c r="AI76" s="195">
        <v>45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68.31</v>
      </c>
      <c r="AQ76" s="195">
        <v>18.829999999999998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137.6</v>
      </c>
      <c r="L77" s="195">
        <v>59.49</v>
      </c>
      <c r="M77" s="195">
        <v>0</v>
      </c>
      <c r="N77" s="195">
        <v>28.99</v>
      </c>
      <c r="O77" s="195">
        <v>48.69</v>
      </c>
      <c r="P77" s="195">
        <v>66.73</v>
      </c>
      <c r="Q77" s="195">
        <v>4.91</v>
      </c>
      <c r="R77" s="195">
        <v>10.41</v>
      </c>
      <c r="S77" s="195">
        <v>6.48</v>
      </c>
      <c r="T77" s="195">
        <v>0</v>
      </c>
      <c r="U77" s="195">
        <v>279.91000000000003</v>
      </c>
      <c r="V77" s="195">
        <v>3.5</v>
      </c>
      <c r="W77" s="195">
        <v>7.9</v>
      </c>
      <c r="X77" s="195">
        <v>36.21</v>
      </c>
      <c r="Y77" s="195">
        <v>0</v>
      </c>
      <c r="Z77">
        <v>0</v>
      </c>
      <c r="AA77" s="195">
        <v>8</v>
      </c>
      <c r="AB77" s="195">
        <v>0</v>
      </c>
      <c r="AC77" s="195">
        <v>0</v>
      </c>
      <c r="AD77" s="195">
        <v>0</v>
      </c>
      <c r="AE77" s="195">
        <v>22.59</v>
      </c>
      <c r="AF77" s="195">
        <v>0</v>
      </c>
      <c r="AG77" s="195">
        <v>0</v>
      </c>
      <c r="AH77" s="195">
        <v>0</v>
      </c>
      <c r="AI77" s="195">
        <v>45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68.31</v>
      </c>
      <c r="AQ77" s="195">
        <v>18.829999999999998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153.33000000000001</v>
      </c>
      <c r="L78" s="195">
        <v>63.99</v>
      </c>
      <c r="M78" s="195">
        <v>0</v>
      </c>
      <c r="N78" s="195">
        <v>28.99</v>
      </c>
      <c r="O78" s="195">
        <v>48.69</v>
      </c>
      <c r="P78" s="195">
        <v>66.73</v>
      </c>
      <c r="Q78" s="195">
        <v>4.91</v>
      </c>
      <c r="R78" s="195">
        <v>10.41</v>
      </c>
      <c r="S78" s="195">
        <v>6.48</v>
      </c>
      <c r="T78" s="195">
        <v>0</v>
      </c>
      <c r="U78" s="195">
        <v>279.91000000000003</v>
      </c>
      <c r="V78" s="195">
        <v>3.5</v>
      </c>
      <c r="W78" s="195">
        <v>7.9</v>
      </c>
      <c r="X78" s="195">
        <v>36.21</v>
      </c>
      <c r="Y78" s="195">
        <v>0</v>
      </c>
      <c r="Z78">
        <v>0</v>
      </c>
      <c r="AA78" s="195">
        <v>8</v>
      </c>
      <c r="AB78" s="195">
        <v>0</v>
      </c>
      <c r="AC78" s="195">
        <v>0</v>
      </c>
      <c r="AD78" s="195">
        <v>0</v>
      </c>
      <c r="AE78" s="195">
        <v>22.59</v>
      </c>
      <c r="AF78" s="195">
        <v>0</v>
      </c>
      <c r="AG78" s="195">
        <v>0</v>
      </c>
      <c r="AH78" s="195">
        <v>0</v>
      </c>
      <c r="AI78" s="195">
        <v>45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68.31</v>
      </c>
      <c r="AQ78" s="195">
        <v>18.829999999999998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163.49</v>
      </c>
      <c r="L79" s="195">
        <v>63.99</v>
      </c>
      <c r="M79" s="195">
        <v>0</v>
      </c>
      <c r="N79" s="195">
        <v>28.99</v>
      </c>
      <c r="O79" s="195">
        <v>48.69</v>
      </c>
      <c r="P79" s="195">
        <v>66.73</v>
      </c>
      <c r="Q79" s="195">
        <v>4.91</v>
      </c>
      <c r="R79" s="195">
        <v>10.41</v>
      </c>
      <c r="S79" s="195">
        <v>6.48</v>
      </c>
      <c r="T79" s="195">
        <v>0</v>
      </c>
      <c r="U79" s="195">
        <v>261.73</v>
      </c>
      <c r="V79" s="195">
        <v>3.5</v>
      </c>
      <c r="W79" s="195">
        <v>7.9</v>
      </c>
      <c r="X79" s="195">
        <v>36.21</v>
      </c>
      <c r="Y79" s="195">
        <v>0</v>
      </c>
      <c r="Z79">
        <v>0</v>
      </c>
      <c r="AA79" s="195">
        <v>8</v>
      </c>
      <c r="AB79" s="195">
        <v>0</v>
      </c>
      <c r="AC79" s="195">
        <v>0</v>
      </c>
      <c r="AD79" s="195">
        <v>0</v>
      </c>
      <c r="AE79" s="195">
        <v>22.59</v>
      </c>
      <c r="AF79" s="195">
        <v>0</v>
      </c>
      <c r="AG79" s="195">
        <v>0</v>
      </c>
      <c r="AH79" s="195">
        <v>0</v>
      </c>
      <c r="AI79" s="195">
        <v>45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68.31</v>
      </c>
      <c r="AQ79" s="195">
        <v>18.829999999999998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160.5</v>
      </c>
      <c r="L80" s="195">
        <v>63.99</v>
      </c>
      <c r="M80" s="195">
        <v>0</v>
      </c>
      <c r="N80" s="195">
        <v>28.99</v>
      </c>
      <c r="O80" s="195">
        <v>48.69</v>
      </c>
      <c r="P80" s="195">
        <v>66.73</v>
      </c>
      <c r="Q80" s="195">
        <v>4.91</v>
      </c>
      <c r="R80" s="195">
        <v>10.41</v>
      </c>
      <c r="S80" s="195">
        <v>6.48</v>
      </c>
      <c r="T80" s="195">
        <v>0</v>
      </c>
      <c r="U80" s="195">
        <v>261.73</v>
      </c>
      <c r="V80" s="195">
        <v>3.5</v>
      </c>
      <c r="W80" s="195">
        <v>7.9</v>
      </c>
      <c r="X80" s="195">
        <v>36.21</v>
      </c>
      <c r="Y80" s="195">
        <v>0</v>
      </c>
      <c r="Z80">
        <v>0</v>
      </c>
      <c r="AA80" s="195">
        <v>8</v>
      </c>
      <c r="AB80" s="195">
        <v>0</v>
      </c>
      <c r="AC80" s="195">
        <v>0</v>
      </c>
      <c r="AD80" s="195">
        <v>0</v>
      </c>
      <c r="AE80" s="195">
        <v>22.59</v>
      </c>
      <c r="AF80" s="195">
        <v>0</v>
      </c>
      <c r="AG80" s="195">
        <v>0</v>
      </c>
      <c r="AH80" s="195">
        <v>0</v>
      </c>
      <c r="AI80" s="195">
        <v>45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68.31</v>
      </c>
      <c r="AQ80" s="195">
        <v>18.829999999999998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162.13</v>
      </c>
      <c r="L81" s="195">
        <v>63.99</v>
      </c>
      <c r="M81" s="195">
        <v>0</v>
      </c>
      <c r="N81" s="195">
        <v>28.99</v>
      </c>
      <c r="O81" s="195">
        <v>48.69</v>
      </c>
      <c r="P81" s="195">
        <v>66.73</v>
      </c>
      <c r="Q81" s="195">
        <v>4.91</v>
      </c>
      <c r="R81" s="195">
        <v>10.41</v>
      </c>
      <c r="S81" s="195">
        <v>6.48</v>
      </c>
      <c r="T81" s="195">
        <v>0</v>
      </c>
      <c r="U81" s="195">
        <v>261.73</v>
      </c>
      <c r="V81" s="195">
        <v>3.5</v>
      </c>
      <c r="W81" s="195">
        <v>7.9</v>
      </c>
      <c r="X81" s="195">
        <v>36.21</v>
      </c>
      <c r="Y81" s="195">
        <v>0</v>
      </c>
      <c r="Z81">
        <v>0</v>
      </c>
      <c r="AA81" s="195">
        <v>8</v>
      </c>
      <c r="AB81" s="195">
        <v>0</v>
      </c>
      <c r="AC81" s="195">
        <v>0</v>
      </c>
      <c r="AD81" s="195">
        <v>0</v>
      </c>
      <c r="AE81" s="195">
        <v>22.59</v>
      </c>
      <c r="AF81" s="195">
        <v>9.67</v>
      </c>
      <c r="AG81" s="195">
        <v>0</v>
      </c>
      <c r="AH81" s="195">
        <v>0</v>
      </c>
      <c r="AI81" s="195">
        <v>45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68.31</v>
      </c>
      <c r="AQ81" s="195">
        <v>18.829999999999998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159.5</v>
      </c>
      <c r="L82" s="195">
        <v>63.99</v>
      </c>
      <c r="M82" s="195">
        <v>0</v>
      </c>
      <c r="N82" s="195">
        <v>28.99</v>
      </c>
      <c r="O82" s="195">
        <v>48.69</v>
      </c>
      <c r="P82" s="195">
        <v>66.73</v>
      </c>
      <c r="Q82" s="195">
        <v>4.91</v>
      </c>
      <c r="R82" s="195">
        <v>10.41</v>
      </c>
      <c r="S82" s="195">
        <v>6.48</v>
      </c>
      <c r="T82" s="195">
        <v>0</v>
      </c>
      <c r="U82" s="195">
        <v>261.73</v>
      </c>
      <c r="V82" s="195">
        <v>3.5</v>
      </c>
      <c r="W82" s="195">
        <v>7.9</v>
      </c>
      <c r="X82" s="195">
        <v>36.21</v>
      </c>
      <c r="Y82" s="195">
        <v>0</v>
      </c>
      <c r="Z82">
        <v>0</v>
      </c>
      <c r="AA82" s="195">
        <v>8</v>
      </c>
      <c r="AB82" s="195">
        <v>0</v>
      </c>
      <c r="AC82" s="195">
        <v>0</v>
      </c>
      <c r="AD82" s="195">
        <v>0</v>
      </c>
      <c r="AE82" s="195">
        <v>36.26</v>
      </c>
      <c r="AF82" s="195">
        <v>0</v>
      </c>
      <c r="AG82" s="195">
        <v>0</v>
      </c>
      <c r="AH82" s="195">
        <v>0</v>
      </c>
      <c r="AI82" s="195">
        <v>45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68.31</v>
      </c>
      <c r="AQ82" s="195">
        <v>18.829999999999998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159.5</v>
      </c>
      <c r="L83" s="195">
        <v>63.99</v>
      </c>
      <c r="M83" s="195">
        <v>0</v>
      </c>
      <c r="N83" s="195">
        <v>28.99</v>
      </c>
      <c r="O83" s="195">
        <v>48.69</v>
      </c>
      <c r="P83" s="195">
        <v>66.73</v>
      </c>
      <c r="Q83" s="195">
        <v>4.63</v>
      </c>
      <c r="R83" s="195">
        <v>10.41</v>
      </c>
      <c r="S83" s="195">
        <v>6.48</v>
      </c>
      <c r="T83" s="195">
        <v>0</v>
      </c>
      <c r="U83" s="195">
        <v>261.73</v>
      </c>
      <c r="V83" s="195">
        <v>3.5</v>
      </c>
      <c r="W83" s="195">
        <v>7.9</v>
      </c>
      <c r="X83" s="195">
        <v>36.21</v>
      </c>
      <c r="Y83" s="195">
        <v>0</v>
      </c>
      <c r="Z83">
        <v>0</v>
      </c>
      <c r="AA83" s="195">
        <v>8</v>
      </c>
      <c r="AB83" s="195">
        <v>0</v>
      </c>
      <c r="AC83" s="195">
        <v>0</v>
      </c>
      <c r="AD83" s="195">
        <v>0</v>
      </c>
      <c r="AE83" s="195">
        <v>42.7</v>
      </c>
      <c r="AF83" s="195">
        <v>0</v>
      </c>
      <c r="AG83" s="195">
        <v>0</v>
      </c>
      <c r="AH83" s="195">
        <v>0</v>
      </c>
      <c r="AI83" s="195">
        <v>45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68.31</v>
      </c>
      <c r="AQ83" s="195">
        <v>18.829999999999998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159.5</v>
      </c>
      <c r="L84" s="195">
        <v>63.99</v>
      </c>
      <c r="M84" s="195">
        <v>0</v>
      </c>
      <c r="N84" s="195">
        <v>28.99</v>
      </c>
      <c r="O84" s="195">
        <v>48.69</v>
      </c>
      <c r="P84" s="195">
        <v>66.73</v>
      </c>
      <c r="Q84" s="195">
        <v>4.63</v>
      </c>
      <c r="R84" s="195">
        <v>10.41</v>
      </c>
      <c r="S84" s="195">
        <v>6.48</v>
      </c>
      <c r="T84" s="195">
        <v>0</v>
      </c>
      <c r="U84" s="195">
        <v>261.73</v>
      </c>
      <c r="V84" s="195">
        <v>3.5</v>
      </c>
      <c r="W84" s="195">
        <v>7.9</v>
      </c>
      <c r="X84" s="195">
        <v>36.21</v>
      </c>
      <c r="Y84" s="195">
        <v>0</v>
      </c>
      <c r="Z84">
        <v>0</v>
      </c>
      <c r="AA84" s="195">
        <v>8</v>
      </c>
      <c r="AB84" s="195">
        <v>0</v>
      </c>
      <c r="AC84" s="195">
        <v>0</v>
      </c>
      <c r="AD84" s="195">
        <v>0</v>
      </c>
      <c r="AE84" s="195">
        <v>42.7</v>
      </c>
      <c r="AF84" s="195">
        <v>0</v>
      </c>
      <c r="AG84" s="195">
        <v>0</v>
      </c>
      <c r="AH84" s="195">
        <v>0</v>
      </c>
      <c r="AI84" s="195">
        <v>45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68.31</v>
      </c>
      <c r="AQ84" s="195">
        <v>18.829999999999998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159.5</v>
      </c>
      <c r="L85" s="195">
        <v>63.99</v>
      </c>
      <c r="M85" s="195">
        <v>0</v>
      </c>
      <c r="N85" s="195">
        <v>28.99</v>
      </c>
      <c r="O85" s="195">
        <v>48.69</v>
      </c>
      <c r="P85" s="195">
        <v>66.73</v>
      </c>
      <c r="Q85" s="195">
        <v>4.63</v>
      </c>
      <c r="R85" s="195">
        <v>10.41</v>
      </c>
      <c r="S85" s="195">
        <v>6.48</v>
      </c>
      <c r="T85" s="195">
        <v>0</v>
      </c>
      <c r="U85" s="195">
        <v>261.73</v>
      </c>
      <c r="V85" s="195">
        <v>3.5</v>
      </c>
      <c r="W85" s="195">
        <v>7.9</v>
      </c>
      <c r="X85" s="195">
        <v>36.21</v>
      </c>
      <c r="Y85" s="195">
        <v>0</v>
      </c>
      <c r="Z85">
        <v>0</v>
      </c>
      <c r="AA85" s="195">
        <v>8</v>
      </c>
      <c r="AB85" s="195">
        <v>0</v>
      </c>
      <c r="AC85" s="195">
        <v>0</v>
      </c>
      <c r="AD85" s="195">
        <v>0</v>
      </c>
      <c r="AE85" s="195">
        <v>42.7</v>
      </c>
      <c r="AF85" s="195">
        <v>0</v>
      </c>
      <c r="AG85" s="195">
        <v>0</v>
      </c>
      <c r="AH85" s="195">
        <v>0</v>
      </c>
      <c r="AI85" s="195">
        <v>45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68.31</v>
      </c>
      <c r="AQ85" s="195">
        <v>18.829999999999998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159.5</v>
      </c>
      <c r="L86" s="195">
        <v>63.99</v>
      </c>
      <c r="M86" s="195">
        <v>0</v>
      </c>
      <c r="N86" s="195">
        <v>28.99</v>
      </c>
      <c r="O86" s="195">
        <v>48.69</v>
      </c>
      <c r="P86" s="195">
        <v>66.73</v>
      </c>
      <c r="Q86" s="195">
        <v>4.63</v>
      </c>
      <c r="R86" s="195">
        <v>10.41</v>
      </c>
      <c r="S86" s="195">
        <v>6.48</v>
      </c>
      <c r="T86" s="195">
        <v>0</v>
      </c>
      <c r="U86" s="195">
        <v>261.73</v>
      </c>
      <c r="V86" s="195">
        <v>3.5</v>
      </c>
      <c r="W86" s="195">
        <v>7.9</v>
      </c>
      <c r="X86" s="195">
        <v>36.21</v>
      </c>
      <c r="Y86" s="195">
        <v>0</v>
      </c>
      <c r="Z86">
        <v>0</v>
      </c>
      <c r="AA86" s="195">
        <v>8</v>
      </c>
      <c r="AB86" s="195">
        <v>0</v>
      </c>
      <c r="AC86" s="195">
        <v>0</v>
      </c>
      <c r="AD86" s="195">
        <v>0</v>
      </c>
      <c r="AE86" s="195">
        <v>42.7</v>
      </c>
      <c r="AF86" s="195">
        <v>0</v>
      </c>
      <c r="AG86" s="195">
        <v>0</v>
      </c>
      <c r="AH86" s="195">
        <v>0</v>
      </c>
      <c r="AI86" s="195">
        <v>45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68.31</v>
      </c>
      <c r="AQ86" s="195">
        <v>18.829999999999998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159.5</v>
      </c>
      <c r="L87" s="195">
        <v>63.99</v>
      </c>
      <c r="M87" s="195">
        <v>0</v>
      </c>
      <c r="N87" s="195">
        <v>28.99</v>
      </c>
      <c r="O87" s="195">
        <v>48.69</v>
      </c>
      <c r="P87" s="195">
        <v>66.73</v>
      </c>
      <c r="Q87" s="195">
        <v>4.63</v>
      </c>
      <c r="R87" s="195">
        <v>10.41</v>
      </c>
      <c r="S87" s="195">
        <v>6.48</v>
      </c>
      <c r="T87" s="195">
        <v>0</v>
      </c>
      <c r="U87" s="195">
        <v>261.73</v>
      </c>
      <c r="V87" s="195">
        <v>3.5</v>
      </c>
      <c r="W87" s="195">
        <v>7.9</v>
      </c>
      <c r="X87" s="195">
        <v>36.21</v>
      </c>
      <c r="Y87" s="195">
        <v>0</v>
      </c>
      <c r="Z87">
        <v>0</v>
      </c>
      <c r="AA87" s="195">
        <v>8</v>
      </c>
      <c r="AB87" s="195">
        <v>0</v>
      </c>
      <c r="AC87" s="195">
        <v>0</v>
      </c>
      <c r="AD87" s="195">
        <v>0</v>
      </c>
      <c r="AE87" s="195">
        <v>42.7</v>
      </c>
      <c r="AF87" s="195">
        <v>0</v>
      </c>
      <c r="AG87" s="195">
        <v>0</v>
      </c>
      <c r="AH87" s="195">
        <v>0</v>
      </c>
      <c r="AI87" s="195">
        <v>45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68.31</v>
      </c>
      <c r="AQ87" s="195">
        <v>18.829999999999998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159.5</v>
      </c>
      <c r="L88" s="195">
        <v>63.99</v>
      </c>
      <c r="M88" s="195">
        <v>0</v>
      </c>
      <c r="N88" s="195">
        <v>28.99</v>
      </c>
      <c r="O88" s="195">
        <v>48.69</v>
      </c>
      <c r="P88" s="195">
        <v>66.73</v>
      </c>
      <c r="Q88" s="195">
        <v>4.63</v>
      </c>
      <c r="R88" s="195">
        <v>10.41</v>
      </c>
      <c r="S88" s="195">
        <v>6.48</v>
      </c>
      <c r="T88" s="195">
        <v>0</v>
      </c>
      <c r="U88" s="195">
        <v>261.73</v>
      </c>
      <c r="V88" s="195">
        <v>3.5</v>
      </c>
      <c r="W88" s="195">
        <v>7.9</v>
      </c>
      <c r="X88" s="195">
        <v>36.21</v>
      </c>
      <c r="Y88" s="195">
        <v>0</v>
      </c>
      <c r="Z88">
        <v>0</v>
      </c>
      <c r="AA88" s="195">
        <v>8</v>
      </c>
      <c r="AB88" s="195">
        <v>0</v>
      </c>
      <c r="AC88" s="195">
        <v>0</v>
      </c>
      <c r="AD88" s="195">
        <v>0</v>
      </c>
      <c r="AE88" s="195">
        <v>42.7</v>
      </c>
      <c r="AF88" s="195">
        <v>0</v>
      </c>
      <c r="AG88" s="195">
        <v>0</v>
      </c>
      <c r="AH88" s="195">
        <v>0</v>
      </c>
      <c r="AI88" s="195">
        <v>45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68.31</v>
      </c>
      <c r="AQ88" s="195">
        <v>18.829999999999998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159.5</v>
      </c>
      <c r="L89" s="195">
        <v>63.04</v>
      </c>
      <c r="M89" s="195">
        <v>0</v>
      </c>
      <c r="N89" s="195">
        <v>28.99</v>
      </c>
      <c r="O89" s="195">
        <v>48.69</v>
      </c>
      <c r="P89" s="195">
        <v>66.73</v>
      </c>
      <c r="Q89" s="195">
        <v>4.63</v>
      </c>
      <c r="R89" s="195">
        <v>10.41</v>
      </c>
      <c r="S89" s="195">
        <v>6.48</v>
      </c>
      <c r="T89" s="195">
        <v>0</v>
      </c>
      <c r="U89" s="195">
        <v>261.73</v>
      </c>
      <c r="V89" s="195">
        <v>3.5</v>
      </c>
      <c r="W89" s="195">
        <v>7.9</v>
      </c>
      <c r="X89" s="195">
        <v>36.21</v>
      </c>
      <c r="Y89" s="195">
        <v>0</v>
      </c>
      <c r="Z89">
        <v>0</v>
      </c>
      <c r="AA89" s="195">
        <v>8</v>
      </c>
      <c r="AB89" s="195">
        <v>0</v>
      </c>
      <c r="AC89" s="195">
        <v>0</v>
      </c>
      <c r="AD89" s="195">
        <v>0</v>
      </c>
      <c r="AE89" s="195">
        <v>42.7</v>
      </c>
      <c r="AF89" s="195">
        <v>0</v>
      </c>
      <c r="AG89" s="195">
        <v>0</v>
      </c>
      <c r="AH89" s="195">
        <v>0</v>
      </c>
      <c r="AI89" s="195">
        <v>45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68.31</v>
      </c>
      <c r="AQ89" s="195">
        <v>18.829999999999998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159.5</v>
      </c>
      <c r="L90" s="195">
        <v>63.04</v>
      </c>
      <c r="M90" s="195">
        <v>0</v>
      </c>
      <c r="N90" s="195">
        <v>28.99</v>
      </c>
      <c r="O90" s="195">
        <v>48.69</v>
      </c>
      <c r="P90" s="195">
        <v>66.73</v>
      </c>
      <c r="Q90" s="195">
        <v>4.63</v>
      </c>
      <c r="R90" s="195">
        <v>10.41</v>
      </c>
      <c r="S90" s="195">
        <v>6.48</v>
      </c>
      <c r="T90" s="195">
        <v>0</v>
      </c>
      <c r="U90" s="195">
        <v>261.73</v>
      </c>
      <c r="V90" s="195">
        <v>3.5</v>
      </c>
      <c r="W90" s="195">
        <v>7.9</v>
      </c>
      <c r="X90" s="195">
        <v>36.21</v>
      </c>
      <c r="Y90" s="195">
        <v>0</v>
      </c>
      <c r="Z90">
        <v>0</v>
      </c>
      <c r="AA90" s="195">
        <v>8</v>
      </c>
      <c r="AB90" s="195">
        <v>0</v>
      </c>
      <c r="AC90" s="195">
        <v>0</v>
      </c>
      <c r="AD90" s="195">
        <v>0</v>
      </c>
      <c r="AE90" s="195">
        <v>42.7</v>
      </c>
      <c r="AF90" s="195">
        <v>0</v>
      </c>
      <c r="AG90" s="195">
        <v>0</v>
      </c>
      <c r="AH90" s="195">
        <v>0</v>
      </c>
      <c r="AI90" s="195">
        <v>45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68.31</v>
      </c>
      <c r="AQ90" s="195">
        <v>18.829999999999998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159.5</v>
      </c>
      <c r="L91" s="195">
        <v>63.04</v>
      </c>
      <c r="M91" s="195">
        <v>0</v>
      </c>
      <c r="N91" s="195">
        <v>28.99</v>
      </c>
      <c r="O91" s="195">
        <v>48.69</v>
      </c>
      <c r="P91" s="195">
        <v>66.73</v>
      </c>
      <c r="Q91" s="195">
        <v>4.63</v>
      </c>
      <c r="R91" s="195">
        <v>10.41</v>
      </c>
      <c r="S91" s="195">
        <v>6.48</v>
      </c>
      <c r="T91" s="195">
        <v>0</v>
      </c>
      <c r="U91" s="195">
        <v>261.73</v>
      </c>
      <c r="V91" s="195">
        <v>3.5</v>
      </c>
      <c r="W91" s="195">
        <v>7.9</v>
      </c>
      <c r="X91" s="195">
        <v>36.21</v>
      </c>
      <c r="Y91" s="195">
        <v>0</v>
      </c>
      <c r="Z91">
        <v>0</v>
      </c>
      <c r="AA91" s="195">
        <v>8</v>
      </c>
      <c r="AB91" s="195">
        <v>0</v>
      </c>
      <c r="AC91" s="195">
        <v>0</v>
      </c>
      <c r="AD91" s="195">
        <v>0</v>
      </c>
      <c r="AE91" s="195">
        <v>42.7</v>
      </c>
      <c r="AF91" s="195">
        <v>0</v>
      </c>
      <c r="AG91" s="195">
        <v>0</v>
      </c>
      <c r="AH91" s="195">
        <v>0</v>
      </c>
      <c r="AI91" s="195">
        <v>45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68.31</v>
      </c>
      <c r="AQ91" s="195">
        <v>18.829999999999998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159.5</v>
      </c>
      <c r="L92" s="195">
        <v>63.04</v>
      </c>
      <c r="M92" s="195">
        <v>0</v>
      </c>
      <c r="N92" s="195">
        <v>28.99</v>
      </c>
      <c r="O92" s="195">
        <v>48.69</v>
      </c>
      <c r="P92" s="195">
        <v>66.73</v>
      </c>
      <c r="Q92" s="195">
        <v>4.63</v>
      </c>
      <c r="R92" s="195">
        <v>10.41</v>
      </c>
      <c r="S92" s="195">
        <v>6.48</v>
      </c>
      <c r="T92" s="195">
        <v>0</v>
      </c>
      <c r="U92" s="195">
        <v>261.73</v>
      </c>
      <c r="V92" s="195">
        <v>3.5</v>
      </c>
      <c r="W92" s="195">
        <v>7.9</v>
      </c>
      <c r="X92" s="195">
        <v>36.21</v>
      </c>
      <c r="Y92" s="195">
        <v>0</v>
      </c>
      <c r="Z92">
        <v>0</v>
      </c>
      <c r="AA92" s="195">
        <v>8</v>
      </c>
      <c r="AB92" s="195">
        <v>0</v>
      </c>
      <c r="AC92" s="195">
        <v>0</v>
      </c>
      <c r="AD92" s="195">
        <v>0</v>
      </c>
      <c r="AE92" s="195">
        <v>42.7</v>
      </c>
      <c r="AF92" s="195">
        <v>0</v>
      </c>
      <c r="AG92" s="195">
        <v>0</v>
      </c>
      <c r="AH92" s="195">
        <v>0</v>
      </c>
      <c r="AI92" s="195">
        <v>45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68.31</v>
      </c>
      <c r="AQ92" s="195">
        <v>18.829999999999998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159.5</v>
      </c>
      <c r="L93" s="195">
        <v>63.04</v>
      </c>
      <c r="M93" s="195">
        <v>0</v>
      </c>
      <c r="N93" s="195">
        <v>28.99</v>
      </c>
      <c r="O93" s="195">
        <v>48.69</v>
      </c>
      <c r="P93" s="195">
        <v>66.73</v>
      </c>
      <c r="Q93" s="195">
        <v>4.63</v>
      </c>
      <c r="R93" s="195">
        <v>10.41</v>
      </c>
      <c r="S93" s="195">
        <v>6.48</v>
      </c>
      <c r="T93" s="195">
        <v>0</v>
      </c>
      <c r="U93" s="195">
        <v>289.08999999999997</v>
      </c>
      <c r="V93" s="195">
        <v>3.5</v>
      </c>
      <c r="W93" s="195">
        <v>7.9</v>
      </c>
      <c r="X93" s="195">
        <v>36.21</v>
      </c>
      <c r="Y93" s="195">
        <v>0</v>
      </c>
      <c r="Z93">
        <v>0</v>
      </c>
      <c r="AA93" s="195">
        <v>8</v>
      </c>
      <c r="AB93" s="195">
        <v>0</v>
      </c>
      <c r="AC93" s="195">
        <v>0</v>
      </c>
      <c r="AD93" s="195">
        <v>0</v>
      </c>
      <c r="AE93" s="195">
        <v>42.7</v>
      </c>
      <c r="AF93" s="195">
        <v>0</v>
      </c>
      <c r="AG93" s="195">
        <v>0</v>
      </c>
      <c r="AH93" s="195">
        <v>0</v>
      </c>
      <c r="AI93" s="195">
        <v>45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68.31</v>
      </c>
      <c r="AQ93" s="195">
        <v>18.829999999999998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159.5</v>
      </c>
      <c r="L94" s="195">
        <v>63.04</v>
      </c>
      <c r="M94" s="195">
        <v>0</v>
      </c>
      <c r="N94" s="195">
        <v>28.99</v>
      </c>
      <c r="O94" s="195">
        <v>48.69</v>
      </c>
      <c r="P94" s="195">
        <v>66.73</v>
      </c>
      <c r="Q94" s="195">
        <v>4.63</v>
      </c>
      <c r="R94" s="195">
        <v>10.41</v>
      </c>
      <c r="S94" s="195">
        <v>6.48</v>
      </c>
      <c r="T94" s="195">
        <v>0</v>
      </c>
      <c r="U94" s="195">
        <v>289.08999999999997</v>
      </c>
      <c r="V94" s="195">
        <v>3.5</v>
      </c>
      <c r="W94" s="195">
        <v>7.9</v>
      </c>
      <c r="X94" s="195">
        <v>36.21</v>
      </c>
      <c r="Y94" s="195">
        <v>0</v>
      </c>
      <c r="Z94">
        <v>0</v>
      </c>
      <c r="AA94" s="195">
        <v>8</v>
      </c>
      <c r="AB94" s="195">
        <v>0</v>
      </c>
      <c r="AC94" s="195">
        <v>0</v>
      </c>
      <c r="AD94" s="195">
        <v>0</v>
      </c>
      <c r="AE94" s="195">
        <v>42.7</v>
      </c>
      <c r="AF94" s="195">
        <v>0</v>
      </c>
      <c r="AG94" s="195">
        <v>0</v>
      </c>
      <c r="AH94" s="195">
        <v>0</v>
      </c>
      <c r="AI94" s="195">
        <v>45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68.31</v>
      </c>
      <c r="AQ94" s="195">
        <v>18.829999999999998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159.5</v>
      </c>
      <c r="L95" s="195">
        <v>63.04</v>
      </c>
      <c r="M95" s="195">
        <v>0</v>
      </c>
      <c r="N95" s="195">
        <v>28.99</v>
      </c>
      <c r="O95" s="195">
        <v>48.69</v>
      </c>
      <c r="P95" s="195">
        <v>66.73</v>
      </c>
      <c r="Q95" s="195">
        <v>4.63</v>
      </c>
      <c r="R95" s="195">
        <v>10.41</v>
      </c>
      <c r="S95" s="195">
        <v>6.48</v>
      </c>
      <c r="T95" s="195">
        <v>0</v>
      </c>
      <c r="U95" s="195">
        <v>289.08999999999997</v>
      </c>
      <c r="V95" s="195">
        <v>3.5</v>
      </c>
      <c r="W95" s="195">
        <v>7.9</v>
      </c>
      <c r="X95" s="195">
        <v>36.21</v>
      </c>
      <c r="Y95" s="195">
        <v>0</v>
      </c>
      <c r="Z95">
        <v>0</v>
      </c>
      <c r="AA95" s="195">
        <v>8</v>
      </c>
      <c r="AB95" s="195">
        <v>0</v>
      </c>
      <c r="AC95" s="195">
        <v>0</v>
      </c>
      <c r="AD95" s="195">
        <v>0</v>
      </c>
      <c r="AE95" s="195">
        <v>42.7</v>
      </c>
      <c r="AF95" s="195">
        <v>0</v>
      </c>
      <c r="AG95" s="195">
        <v>0</v>
      </c>
      <c r="AH95" s="195">
        <v>0</v>
      </c>
      <c r="AI95" s="195">
        <v>45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68.31</v>
      </c>
      <c r="AQ95" s="195">
        <v>18.829999999999998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159.5</v>
      </c>
      <c r="L96" s="195">
        <v>63.04</v>
      </c>
      <c r="M96" s="195">
        <v>0</v>
      </c>
      <c r="N96" s="195">
        <v>28.99</v>
      </c>
      <c r="O96" s="195">
        <v>48.69</v>
      </c>
      <c r="P96" s="195">
        <v>66.73</v>
      </c>
      <c r="Q96" s="195">
        <v>4.63</v>
      </c>
      <c r="R96" s="195">
        <v>10.41</v>
      </c>
      <c r="S96" s="195">
        <v>6.48</v>
      </c>
      <c r="T96" s="195">
        <v>0</v>
      </c>
      <c r="U96" s="195">
        <v>289.08999999999997</v>
      </c>
      <c r="V96" s="195">
        <v>3.5</v>
      </c>
      <c r="W96" s="195">
        <v>7.9</v>
      </c>
      <c r="X96" s="195">
        <v>36.21</v>
      </c>
      <c r="Y96" s="195">
        <v>0</v>
      </c>
      <c r="Z96">
        <v>0</v>
      </c>
      <c r="AA96" s="195">
        <v>8</v>
      </c>
      <c r="AB96" s="195">
        <v>0</v>
      </c>
      <c r="AC96" s="195">
        <v>0</v>
      </c>
      <c r="AD96" s="195">
        <v>0</v>
      </c>
      <c r="AE96" s="195">
        <v>42.7</v>
      </c>
      <c r="AF96" s="195">
        <v>0</v>
      </c>
      <c r="AG96" s="195">
        <v>0</v>
      </c>
      <c r="AH96" s="195">
        <v>0</v>
      </c>
      <c r="AI96" s="195">
        <v>45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68.31</v>
      </c>
      <c r="AQ96" s="195">
        <v>18.829999999999998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159.5</v>
      </c>
      <c r="L97" s="195">
        <v>63.04</v>
      </c>
      <c r="M97" s="195">
        <v>0</v>
      </c>
      <c r="N97" s="195">
        <v>28.99</v>
      </c>
      <c r="O97" s="195">
        <v>48.69</v>
      </c>
      <c r="P97" s="195">
        <v>66.73</v>
      </c>
      <c r="Q97" s="195">
        <v>4.63</v>
      </c>
      <c r="R97" s="195">
        <v>10.41</v>
      </c>
      <c r="S97" s="195">
        <v>6.48</v>
      </c>
      <c r="T97" s="195">
        <v>0</v>
      </c>
      <c r="U97" s="195">
        <v>289.08999999999997</v>
      </c>
      <c r="V97" s="195">
        <v>3.5</v>
      </c>
      <c r="W97" s="195">
        <v>7.9</v>
      </c>
      <c r="X97" s="195">
        <v>36.21</v>
      </c>
      <c r="Y97" s="195">
        <v>0</v>
      </c>
      <c r="Z97">
        <v>0</v>
      </c>
      <c r="AA97" s="195">
        <v>8</v>
      </c>
      <c r="AB97" s="195">
        <v>0</v>
      </c>
      <c r="AC97" s="195">
        <v>0</v>
      </c>
      <c r="AD97" s="195">
        <v>0</v>
      </c>
      <c r="AE97" s="195">
        <v>42.7</v>
      </c>
      <c r="AF97" s="195">
        <v>0</v>
      </c>
      <c r="AG97" s="195">
        <v>0</v>
      </c>
      <c r="AH97" s="195">
        <v>0</v>
      </c>
      <c r="AI97" s="195">
        <v>45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68.31</v>
      </c>
      <c r="AQ97" s="195">
        <v>18.829999999999998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159.5</v>
      </c>
      <c r="L98" s="195">
        <v>63.04</v>
      </c>
      <c r="M98" s="195">
        <v>0</v>
      </c>
      <c r="N98" s="195">
        <v>28.99</v>
      </c>
      <c r="O98" s="195">
        <v>48.69</v>
      </c>
      <c r="P98" s="195">
        <v>66.73</v>
      </c>
      <c r="Q98" s="195">
        <v>4.63</v>
      </c>
      <c r="R98" s="195">
        <v>10.41</v>
      </c>
      <c r="S98" s="195">
        <v>6.48</v>
      </c>
      <c r="T98" s="195">
        <v>0</v>
      </c>
      <c r="U98" s="195">
        <v>289.08999999999997</v>
      </c>
      <c r="V98" s="195">
        <v>3.5</v>
      </c>
      <c r="W98" s="195">
        <v>7.9</v>
      </c>
      <c r="X98" s="195">
        <v>36.21</v>
      </c>
      <c r="Y98" s="195">
        <v>0</v>
      </c>
      <c r="Z98">
        <v>0</v>
      </c>
      <c r="AA98" s="195">
        <v>8</v>
      </c>
      <c r="AB98" s="195">
        <v>0</v>
      </c>
      <c r="AC98" s="195">
        <v>0</v>
      </c>
      <c r="AD98" s="195">
        <v>0</v>
      </c>
      <c r="AE98" s="195">
        <v>42.7</v>
      </c>
      <c r="AF98" s="195">
        <v>0</v>
      </c>
      <c r="AG98" s="195">
        <v>0</v>
      </c>
      <c r="AH98" s="195">
        <v>0</v>
      </c>
      <c r="AI98" s="195">
        <v>45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68.31</v>
      </c>
      <c r="AQ98" s="195">
        <v>18.829999999999998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6.7500000000000001E-5</v>
      </c>
      <c r="H99">
        <f t="shared" si="0"/>
        <v>0</v>
      </c>
      <c r="I99">
        <f t="shared" si="0"/>
        <v>0</v>
      </c>
      <c r="J99">
        <f t="shared" si="0"/>
        <v>8.25E-5</v>
      </c>
      <c r="K99">
        <f t="shared" si="0"/>
        <v>1.6757599999999999</v>
      </c>
      <c r="L99">
        <f t="shared" si="0"/>
        <v>0.57480250000000022</v>
      </c>
      <c r="M99">
        <f t="shared" si="0"/>
        <v>0</v>
      </c>
      <c r="N99">
        <f t="shared" si="0"/>
        <v>0.69575999999999871</v>
      </c>
      <c r="O99">
        <f t="shared" si="0"/>
        <v>1.1347125</v>
      </c>
      <c r="P99">
        <f t="shared" si="0"/>
        <v>1.6015199999999963</v>
      </c>
      <c r="Q99">
        <f t="shared" si="0"/>
        <v>6.7902500000000032E-2</v>
      </c>
      <c r="R99">
        <f t="shared" si="0"/>
        <v>0.1978724999999999</v>
      </c>
      <c r="S99">
        <f t="shared" si="0"/>
        <v>9.4655000000000072E-2</v>
      </c>
      <c r="T99">
        <f t="shared" si="0"/>
        <v>0</v>
      </c>
      <c r="U99">
        <f t="shared" si="0"/>
        <v>6.5520949999999978</v>
      </c>
      <c r="V99">
        <f t="shared" si="0"/>
        <v>7.3457499999999981E-2</v>
      </c>
      <c r="W99">
        <f t="shared" si="0"/>
        <v>0.18492999999999982</v>
      </c>
      <c r="X99">
        <f t="shared" si="0"/>
        <v>0.82711500000000071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0.46745000000000037</v>
      </c>
      <c r="AF99">
        <f t="shared" si="0"/>
        <v>8.8625000000000006E-3</v>
      </c>
      <c r="AG99">
        <f t="shared" si="0"/>
        <v>1.4907500000000001E-2</v>
      </c>
      <c r="AH99">
        <f t="shared" si="0"/>
        <v>0</v>
      </c>
      <c r="AI99">
        <f t="shared" si="0"/>
        <v>1.1301249999999998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1.6039950000000029</v>
      </c>
      <c r="AQ99">
        <f t="shared" si="0"/>
        <v>0.40740749999999959</v>
      </c>
      <c r="AR99">
        <f t="shared" si="0"/>
        <v>0.27270749999999983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9.41</v>
      </c>
      <c r="L3" s="195">
        <v>418.68</v>
      </c>
      <c r="M3" s="195">
        <v>27.28</v>
      </c>
      <c r="N3" s="195">
        <v>35.03</v>
      </c>
      <c r="O3" s="195">
        <v>0</v>
      </c>
      <c r="P3" s="195">
        <v>41.31</v>
      </c>
      <c r="Q3" s="195">
        <v>5.93</v>
      </c>
      <c r="R3" s="195">
        <v>12.57</v>
      </c>
      <c r="S3" s="195">
        <v>8.1</v>
      </c>
      <c r="T3" s="195">
        <v>0</v>
      </c>
      <c r="U3" s="195">
        <v>51.2</v>
      </c>
      <c r="V3" s="195">
        <v>4.22</v>
      </c>
      <c r="W3" s="195">
        <v>8.94</v>
      </c>
      <c r="X3" s="195">
        <v>43.74</v>
      </c>
      <c r="Y3" s="195">
        <v>0</v>
      </c>
      <c r="Z3">
        <v>0</v>
      </c>
      <c r="AA3" s="195">
        <v>12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69.61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75.09</v>
      </c>
      <c r="AQ3" s="195">
        <v>22.74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9.09</v>
      </c>
      <c r="L4" s="195">
        <v>420.85</v>
      </c>
      <c r="M4" s="195">
        <v>27.28</v>
      </c>
      <c r="N4" s="195">
        <v>35.03</v>
      </c>
      <c r="O4" s="195">
        <v>0</v>
      </c>
      <c r="P4" s="195">
        <v>41.31</v>
      </c>
      <c r="Q4" s="195">
        <v>5.93</v>
      </c>
      <c r="R4" s="195">
        <v>12.57</v>
      </c>
      <c r="S4" s="195">
        <v>7.83</v>
      </c>
      <c r="T4" s="195">
        <v>0</v>
      </c>
      <c r="U4" s="195">
        <v>51.2</v>
      </c>
      <c r="V4" s="195">
        <v>4.22</v>
      </c>
      <c r="W4" s="195">
        <v>8.94</v>
      </c>
      <c r="X4" s="195">
        <v>43.74</v>
      </c>
      <c r="Y4" s="195">
        <v>0</v>
      </c>
      <c r="Z4">
        <v>0</v>
      </c>
      <c r="AA4" s="195">
        <v>12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69.61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75.09</v>
      </c>
      <c r="AQ4" s="195">
        <v>22.74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9.09</v>
      </c>
      <c r="L5" s="195">
        <v>420.85</v>
      </c>
      <c r="M5" s="195">
        <v>27.28</v>
      </c>
      <c r="N5" s="195">
        <v>35.03</v>
      </c>
      <c r="O5" s="195">
        <v>0</v>
      </c>
      <c r="P5" s="195">
        <v>41.31</v>
      </c>
      <c r="Q5" s="195">
        <v>5.93</v>
      </c>
      <c r="R5" s="195">
        <v>12.57</v>
      </c>
      <c r="S5" s="195">
        <v>7.83</v>
      </c>
      <c r="T5" s="195">
        <v>0</v>
      </c>
      <c r="U5" s="195">
        <v>51.2</v>
      </c>
      <c r="V5" s="195">
        <v>4.22</v>
      </c>
      <c r="W5" s="195">
        <v>8.94</v>
      </c>
      <c r="X5" s="195">
        <v>43.74</v>
      </c>
      <c r="Y5" s="195">
        <v>0</v>
      </c>
      <c r="Z5">
        <v>0</v>
      </c>
      <c r="AA5" s="195">
        <v>12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52.82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75.09</v>
      </c>
      <c r="AQ5" s="195">
        <v>22.74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9.09</v>
      </c>
      <c r="L6" s="195">
        <v>420.85</v>
      </c>
      <c r="M6" s="195">
        <v>27.28</v>
      </c>
      <c r="N6" s="195">
        <v>35.03</v>
      </c>
      <c r="O6" s="195">
        <v>0</v>
      </c>
      <c r="P6" s="195">
        <v>41.31</v>
      </c>
      <c r="Q6" s="195">
        <v>5.93</v>
      </c>
      <c r="R6" s="195">
        <v>12.57</v>
      </c>
      <c r="S6" s="195">
        <v>7.83</v>
      </c>
      <c r="T6" s="195">
        <v>0</v>
      </c>
      <c r="U6" s="195">
        <v>51.2</v>
      </c>
      <c r="V6" s="195">
        <v>4.22</v>
      </c>
      <c r="W6" s="195">
        <v>8.94</v>
      </c>
      <c r="X6" s="195">
        <v>43.74</v>
      </c>
      <c r="Y6" s="195">
        <v>0</v>
      </c>
      <c r="Z6">
        <v>0</v>
      </c>
      <c r="AA6" s="195">
        <v>12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52.82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75.09</v>
      </c>
      <c r="AQ6" s="195">
        <v>22.74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9.09</v>
      </c>
      <c r="L7" s="195">
        <v>419.47</v>
      </c>
      <c r="M7" s="195">
        <v>27.28</v>
      </c>
      <c r="N7" s="195">
        <v>35.03</v>
      </c>
      <c r="O7" s="195">
        <v>0</v>
      </c>
      <c r="P7" s="195">
        <v>41.31</v>
      </c>
      <c r="Q7" s="195">
        <v>5.93</v>
      </c>
      <c r="R7" s="195">
        <v>12.57</v>
      </c>
      <c r="S7" s="195">
        <v>7.83</v>
      </c>
      <c r="T7" s="195">
        <v>0</v>
      </c>
      <c r="U7" s="195">
        <v>51.2</v>
      </c>
      <c r="V7" s="195">
        <v>4.22</v>
      </c>
      <c r="W7" s="195">
        <v>8.94</v>
      </c>
      <c r="X7" s="195">
        <v>43.74</v>
      </c>
      <c r="Y7" s="195">
        <v>0</v>
      </c>
      <c r="Z7">
        <v>0</v>
      </c>
      <c r="AA7" s="195">
        <v>12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58.71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75.09</v>
      </c>
      <c r="AQ7" s="195">
        <v>22.74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9.09</v>
      </c>
      <c r="L8" s="195">
        <v>397.24</v>
      </c>
      <c r="M8" s="195">
        <v>27.28</v>
      </c>
      <c r="N8" s="195">
        <v>35.03</v>
      </c>
      <c r="O8" s="195">
        <v>0</v>
      </c>
      <c r="P8" s="195">
        <v>41.31</v>
      </c>
      <c r="Q8" s="195">
        <v>5.93</v>
      </c>
      <c r="R8" s="195">
        <v>12.57</v>
      </c>
      <c r="S8" s="195">
        <v>7.83</v>
      </c>
      <c r="T8" s="195">
        <v>0</v>
      </c>
      <c r="U8" s="195">
        <v>51.2</v>
      </c>
      <c r="V8" s="195">
        <v>4.22</v>
      </c>
      <c r="W8" s="195">
        <v>8.94</v>
      </c>
      <c r="X8" s="195">
        <v>43.74</v>
      </c>
      <c r="Y8" s="195">
        <v>0</v>
      </c>
      <c r="Z8">
        <v>0</v>
      </c>
      <c r="AA8" s="195">
        <v>12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58.71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75.09</v>
      </c>
      <c r="AQ8" s="195">
        <v>22.74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9.09</v>
      </c>
      <c r="L9" s="195">
        <v>377.91</v>
      </c>
      <c r="M9" s="195">
        <v>27.28</v>
      </c>
      <c r="N9" s="195">
        <v>35.03</v>
      </c>
      <c r="O9" s="195">
        <v>0</v>
      </c>
      <c r="P9" s="195">
        <v>41.31</v>
      </c>
      <c r="Q9" s="195">
        <v>5.93</v>
      </c>
      <c r="R9" s="195">
        <v>12.57</v>
      </c>
      <c r="S9" s="195">
        <v>7.83</v>
      </c>
      <c r="T9" s="195">
        <v>0</v>
      </c>
      <c r="U9" s="195">
        <v>51.92</v>
      </c>
      <c r="V9" s="195">
        <v>4.22</v>
      </c>
      <c r="W9" s="195">
        <v>8.94</v>
      </c>
      <c r="X9" s="195">
        <v>43.74</v>
      </c>
      <c r="Y9" s="195">
        <v>0</v>
      </c>
      <c r="Z9">
        <v>0</v>
      </c>
      <c r="AA9" s="195">
        <v>12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58.71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75.09</v>
      </c>
      <c r="AQ9" s="195">
        <v>22.74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9.09</v>
      </c>
      <c r="L10" s="195">
        <v>355.68</v>
      </c>
      <c r="M10" s="195">
        <v>27.28</v>
      </c>
      <c r="N10" s="195">
        <v>35.03</v>
      </c>
      <c r="O10" s="195">
        <v>0</v>
      </c>
      <c r="P10" s="195">
        <v>41.31</v>
      </c>
      <c r="Q10" s="195">
        <v>5.93</v>
      </c>
      <c r="R10" s="195">
        <v>12.57</v>
      </c>
      <c r="S10" s="195">
        <v>7.83</v>
      </c>
      <c r="T10" s="195">
        <v>0</v>
      </c>
      <c r="U10" s="195">
        <v>52.04</v>
      </c>
      <c r="V10" s="195">
        <v>4.22</v>
      </c>
      <c r="W10" s="195">
        <v>8.94</v>
      </c>
      <c r="X10" s="195">
        <v>43.74</v>
      </c>
      <c r="Y10" s="195">
        <v>0</v>
      </c>
      <c r="Z10">
        <v>0</v>
      </c>
      <c r="AA10" s="195">
        <v>12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58.71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75.09</v>
      </c>
      <c r="AQ10" s="195">
        <v>22.74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9.25</v>
      </c>
      <c r="L11" s="195">
        <v>335.37</v>
      </c>
      <c r="M11" s="195">
        <v>27.28</v>
      </c>
      <c r="N11" s="195">
        <v>35.03</v>
      </c>
      <c r="O11" s="195">
        <v>0</v>
      </c>
      <c r="P11" s="195">
        <v>41.31</v>
      </c>
      <c r="Q11" s="195">
        <v>5.93</v>
      </c>
      <c r="R11" s="195">
        <v>12.57</v>
      </c>
      <c r="S11" s="195">
        <v>7.83</v>
      </c>
      <c r="T11" s="195">
        <v>0</v>
      </c>
      <c r="U11" s="195">
        <v>53.66</v>
      </c>
      <c r="V11" s="195">
        <v>4.22</v>
      </c>
      <c r="W11" s="195">
        <v>8.94</v>
      </c>
      <c r="X11" s="195">
        <v>43.74</v>
      </c>
      <c r="Y11" s="195">
        <v>0</v>
      </c>
      <c r="Z11">
        <v>0</v>
      </c>
      <c r="AA11" s="195">
        <v>12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58.71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75.09</v>
      </c>
      <c r="AQ11" s="195">
        <v>22.74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9.09</v>
      </c>
      <c r="L12" s="195">
        <v>317.98</v>
      </c>
      <c r="M12" s="195">
        <v>27.28</v>
      </c>
      <c r="N12" s="195">
        <v>35.03</v>
      </c>
      <c r="O12" s="195">
        <v>0</v>
      </c>
      <c r="P12" s="195">
        <v>41.31</v>
      </c>
      <c r="Q12" s="195">
        <v>5.93</v>
      </c>
      <c r="R12" s="195">
        <v>12.57</v>
      </c>
      <c r="S12" s="195">
        <v>7.83</v>
      </c>
      <c r="T12" s="195">
        <v>0</v>
      </c>
      <c r="U12" s="195">
        <v>55.87</v>
      </c>
      <c r="V12" s="195">
        <v>4.22</v>
      </c>
      <c r="W12" s="195">
        <v>8.94</v>
      </c>
      <c r="X12" s="195">
        <v>43.74</v>
      </c>
      <c r="Y12" s="195">
        <v>0</v>
      </c>
      <c r="Z12">
        <v>0</v>
      </c>
      <c r="AA12" s="195">
        <v>12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58.71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75.09</v>
      </c>
      <c r="AQ12" s="195">
        <v>22.74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9.31</v>
      </c>
      <c r="L13" s="195">
        <v>302.51</v>
      </c>
      <c r="M13" s="195">
        <v>27.28</v>
      </c>
      <c r="N13" s="195">
        <v>35.03</v>
      </c>
      <c r="O13" s="195">
        <v>0</v>
      </c>
      <c r="P13" s="195">
        <v>41.31</v>
      </c>
      <c r="Q13" s="195">
        <v>5.93</v>
      </c>
      <c r="R13" s="195">
        <v>12.57</v>
      </c>
      <c r="S13" s="195">
        <v>7.83</v>
      </c>
      <c r="T13" s="195">
        <v>0</v>
      </c>
      <c r="U13" s="195">
        <v>57.43</v>
      </c>
      <c r="V13" s="195">
        <v>4.22</v>
      </c>
      <c r="W13" s="195">
        <v>8.94</v>
      </c>
      <c r="X13" s="195">
        <v>43.74</v>
      </c>
      <c r="Y13" s="195">
        <v>0</v>
      </c>
      <c r="Z13">
        <v>0</v>
      </c>
      <c r="AA13" s="195">
        <v>12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58.71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75.09</v>
      </c>
      <c r="AQ13" s="195">
        <v>22.74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9.11</v>
      </c>
      <c r="L14" s="195">
        <v>287.05</v>
      </c>
      <c r="M14" s="195">
        <v>27.28</v>
      </c>
      <c r="N14" s="195">
        <v>35.03</v>
      </c>
      <c r="O14" s="195">
        <v>0</v>
      </c>
      <c r="P14" s="195">
        <v>41.31</v>
      </c>
      <c r="Q14" s="195">
        <v>5.93</v>
      </c>
      <c r="R14" s="195">
        <v>12.57</v>
      </c>
      <c r="S14" s="195">
        <v>7.83</v>
      </c>
      <c r="T14" s="195">
        <v>0</v>
      </c>
      <c r="U14" s="195">
        <v>58.26</v>
      </c>
      <c r="V14" s="195">
        <v>4.22</v>
      </c>
      <c r="W14" s="195">
        <v>8.94</v>
      </c>
      <c r="X14" s="195">
        <v>43.74</v>
      </c>
      <c r="Y14" s="195">
        <v>0</v>
      </c>
      <c r="Z14">
        <v>0</v>
      </c>
      <c r="AA14" s="195">
        <v>12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58.71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75.09</v>
      </c>
      <c r="AQ14" s="195">
        <v>22.74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9.09</v>
      </c>
      <c r="L15" s="195">
        <v>266.75</v>
      </c>
      <c r="M15" s="195">
        <v>27.28</v>
      </c>
      <c r="N15" s="195">
        <v>35.03</v>
      </c>
      <c r="O15" s="195">
        <v>0</v>
      </c>
      <c r="P15" s="195">
        <v>41.31</v>
      </c>
      <c r="Q15" s="195">
        <v>5.93</v>
      </c>
      <c r="R15" s="195">
        <v>12.58</v>
      </c>
      <c r="S15" s="195">
        <v>7.83</v>
      </c>
      <c r="T15" s="195">
        <v>0</v>
      </c>
      <c r="U15" s="195">
        <v>58.72</v>
      </c>
      <c r="V15" s="195">
        <v>4.22</v>
      </c>
      <c r="W15" s="195">
        <v>8.94</v>
      </c>
      <c r="X15" s="195">
        <v>43.74</v>
      </c>
      <c r="Y15" s="195">
        <v>0</v>
      </c>
      <c r="Z15">
        <v>0</v>
      </c>
      <c r="AA15" s="195">
        <v>12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58.71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75.09</v>
      </c>
      <c r="AQ15" s="195">
        <v>22.74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4.92</v>
      </c>
      <c r="L16" s="195">
        <v>241.62</v>
      </c>
      <c r="M16" s="195">
        <v>27.28</v>
      </c>
      <c r="N16" s="195">
        <v>35.03</v>
      </c>
      <c r="O16" s="195">
        <v>0</v>
      </c>
      <c r="P16" s="195">
        <v>41.31</v>
      </c>
      <c r="Q16" s="195">
        <v>3.05</v>
      </c>
      <c r="R16" s="195">
        <v>12.57</v>
      </c>
      <c r="S16" s="195">
        <v>3.99</v>
      </c>
      <c r="T16" s="195">
        <v>0</v>
      </c>
      <c r="U16" s="195">
        <v>59.55</v>
      </c>
      <c r="V16" s="195">
        <v>4.22</v>
      </c>
      <c r="W16" s="195">
        <v>8.94</v>
      </c>
      <c r="X16" s="195">
        <v>43.74</v>
      </c>
      <c r="Y16" s="195">
        <v>0</v>
      </c>
      <c r="Z16">
        <v>0</v>
      </c>
      <c r="AA16" s="195">
        <v>12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58.71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75.09</v>
      </c>
      <c r="AQ16" s="195">
        <v>22.74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4.92</v>
      </c>
      <c r="L17" s="195">
        <v>222.29</v>
      </c>
      <c r="M17" s="195">
        <v>27.28</v>
      </c>
      <c r="N17" s="195">
        <v>35.03</v>
      </c>
      <c r="O17" s="195">
        <v>0</v>
      </c>
      <c r="P17" s="195">
        <v>41.31</v>
      </c>
      <c r="Q17" s="195">
        <v>3.05</v>
      </c>
      <c r="R17" s="195">
        <v>12.57</v>
      </c>
      <c r="S17" s="195">
        <v>4</v>
      </c>
      <c r="T17" s="195">
        <v>0</v>
      </c>
      <c r="U17" s="195">
        <v>60.38</v>
      </c>
      <c r="V17" s="195">
        <v>4.22</v>
      </c>
      <c r="W17" s="195">
        <v>8.94</v>
      </c>
      <c r="X17" s="195">
        <v>43.74</v>
      </c>
      <c r="Y17" s="195">
        <v>0</v>
      </c>
      <c r="Z17">
        <v>0</v>
      </c>
      <c r="AA17" s="195">
        <v>12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58.71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75.09</v>
      </c>
      <c r="AQ17" s="195">
        <v>22.74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4.92</v>
      </c>
      <c r="L18" s="195">
        <v>222.29</v>
      </c>
      <c r="M18" s="195">
        <v>27.28</v>
      </c>
      <c r="N18" s="195">
        <v>35.03</v>
      </c>
      <c r="O18" s="195">
        <v>0</v>
      </c>
      <c r="P18" s="195">
        <v>41.31</v>
      </c>
      <c r="Q18" s="195">
        <v>3.05</v>
      </c>
      <c r="R18" s="195">
        <v>12.57</v>
      </c>
      <c r="S18" s="195">
        <v>4</v>
      </c>
      <c r="T18" s="195">
        <v>0</v>
      </c>
      <c r="U18" s="195">
        <v>60.51</v>
      </c>
      <c r="V18" s="195">
        <v>4.22</v>
      </c>
      <c r="W18" s="195">
        <v>8.9499999999999993</v>
      </c>
      <c r="X18" s="195">
        <v>45.26</v>
      </c>
      <c r="Y18" s="195">
        <v>0</v>
      </c>
      <c r="Z18">
        <v>0</v>
      </c>
      <c r="AA18" s="195">
        <v>12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58.71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75.09</v>
      </c>
      <c r="AQ18" s="195">
        <v>22.74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4.92</v>
      </c>
      <c r="L19" s="195">
        <v>222.29</v>
      </c>
      <c r="M19" s="195">
        <v>27.28</v>
      </c>
      <c r="N19" s="195">
        <v>35.03</v>
      </c>
      <c r="O19" s="195">
        <v>0</v>
      </c>
      <c r="P19" s="195">
        <v>41.31</v>
      </c>
      <c r="Q19" s="195">
        <v>3.05</v>
      </c>
      <c r="R19" s="195">
        <v>12.57</v>
      </c>
      <c r="S19" s="195">
        <v>4</v>
      </c>
      <c r="T19" s="195">
        <v>0</v>
      </c>
      <c r="U19" s="195">
        <v>60.51</v>
      </c>
      <c r="V19" s="195">
        <v>4.22</v>
      </c>
      <c r="W19" s="195">
        <v>8.9499999999999993</v>
      </c>
      <c r="X19" s="195">
        <v>43.75</v>
      </c>
      <c r="Y19" s="195">
        <v>0</v>
      </c>
      <c r="Z19">
        <v>0</v>
      </c>
      <c r="AA19" s="195">
        <v>12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58.71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75.09</v>
      </c>
      <c r="AQ19" s="195">
        <v>22.74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4.92</v>
      </c>
      <c r="L20" s="195">
        <v>222.29</v>
      </c>
      <c r="M20" s="195">
        <v>27.28</v>
      </c>
      <c r="N20" s="195">
        <v>35.03</v>
      </c>
      <c r="O20" s="195">
        <v>0</v>
      </c>
      <c r="P20" s="195">
        <v>41.31</v>
      </c>
      <c r="Q20" s="195">
        <v>3.05</v>
      </c>
      <c r="R20" s="195">
        <v>12.57</v>
      </c>
      <c r="S20" s="195">
        <v>4</v>
      </c>
      <c r="T20" s="195">
        <v>0</v>
      </c>
      <c r="U20" s="195">
        <v>60.51</v>
      </c>
      <c r="V20" s="195">
        <v>4.22</v>
      </c>
      <c r="W20" s="195">
        <v>8.9499999999999993</v>
      </c>
      <c r="X20" s="195">
        <v>43.75</v>
      </c>
      <c r="Y20" s="195">
        <v>0</v>
      </c>
      <c r="Z20">
        <v>0</v>
      </c>
      <c r="AA20" s="195">
        <v>12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58.71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75.09</v>
      </c>
      <c r="AQ20" s="195">
        <v>22.74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4.92</v>
      </c>
      <c r="L21" s="195">
        <v>222.29</v>
      </c>
      <c r="M21" s="195">
        <v>27.28</v>
      </c>
      <c r="N21" s="195">
        <v>35.03</v>
      </c>
      <c r="O21" s="195">
        <v>0</v>
      </c>
      <c r="P21" s="195">
        <v>41.31</v>
      </c>
      <c r="Q21" s="195">
        <v>3.53</v>
      </c>
      <c r="R21" s="195">
        <v>13.01</v>
      </c>
      <c r="S21" s="195">
        <v>4.21</v>
      </c>
      <c r="T21" s="195">
        <v>0</v>
      </c>
      <c r="U21" s="195">
        <v>60.51</v>
      </c>
      <c r="V21" s="195">
        <v>4.22</v>
      </c>
      <c r="W21" s="195">
        <v>8.6999999999999993</v>
      </c>
      <c r="X21" s="195">
        <v>43.96</v>
      </c>
      <c r="Y21" s="195">
        <v>0</v>
      </c>
      <c r="Z21">
        <v>0</v>
      </c>
      <c r="AA21" s="195">
        <v>12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58.71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75.09</v>
      </c>
      <c r="AQ21" s="195">
        <v>22.74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4.92</v>
      </c>
      <c r="L22" s="195">
        <v>222.29</v>
      </c>
      <c r="M22" s="195">
        <v>27.28</v>
      </c>
      <c r="N22" s="195">
        <v>35.03</v>
      </c>
      <c r="O22" s="195">
        <v>0</v>
      </c>
      <c r="P22" s="195">
        <v>41.31</v>
      </c>
      <c r="Q22" s="195">
        <v>3.53</v>
      </c>
      <c r="R22" s="195">
        <v>6.57</v>
      </c>
      <c r="S22" s="195">
        <v>4.21</v>
      </c>
      <c r="T22" s="195">
        <v>0</v>
      </c>
      <c r="U22" s="195">
        <v>60.51</v>
      </c>
      <c r="V22" s="195">
        <v>4.22</v>
      </c>
      <c r="W22" s="195">
        <v>8.6999999999999993</v>
      </c>
      <c r="X22" s="195">
        <v>43.74</v>
      </c>
      <c r="Y22" s="195">
        <v>0</v>
      </c>
      <c r="Z22">
        <v>0</v>
      </c>
      <c r="AA22" s="195">
        <v>12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58.71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75.09</v>
      </c>
      <c r="AQ22" s="195">
        <v>22.74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4.92</v>
      </c>
      <c r="L23" s="195">
        <v>222.29</v>
      </c>
      <c r="M23" s="195">
        <v>27.28</v>
      </c>
      <c r="N23" s="195">
        <v>35.03</v>
      </c>
      <c r="O23" s="195">
        <v>0</v>
      </c>
      <c r="P23" s="195">
        <v>41.31</v>
      </c>
      <c r="Q23" s="195">
        <v>3.53</v>
      </c>
      <c r="R23" s="195">
        <v>6.61</v>
      </c>
      <c r="S23" s="195">
        <v>4.22</v>
      </c>
      <c r="T23" s="195">
        <v>0</v>
      </c>
      <c r="U23" s="195">
        <v>61.36</v>
      </c>
      <c r="V23" s="195">
        <v>4.22</v>
      </c>
      <c r="W23" s="195">
        <v>8.58</v>
      </c>
      <c r="X23" s="195">
        <v>43.74</v>
      </c>
      <c r="Y23" s="195">
        <v>0</v>
      </c>
      <c r="Z23">
        <v>0</v>
      </c>
      <c r="AA23" s="195">
        <v>12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58.71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75.09</v>
      </c>
      <c r="AQ23" s="195">
        <v>7.73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4.92</v>
      </c>
      <c r="L24" s="195">
        <v>222.29</v>
      </c>
      <c r="M24" s="195">
        <v>27.28</v>
      </c>
      <c r="N24" s="195">
        <v>35.03</v>
      </c>
      <c r="O24" s="195">
        <v>0</v>
      </c>
      <c r="P24" s="195">
        <v>41.31</v>
      </c>
      <c r="Q24" s="195">
        <v>3.53</v>
      </c>
      <c r="R24" s="195">
        <v>6.61</v>
      </c>
      <c r="S24" s="195">
        <v>4.22</v>
      </c>
      <c r="T24" s="195">
        <v>0</v>
      </c>
      <c r="U24" s="195">
        <v>61.49</v>
      </c>
      <c r="V24" s="195">
        <v>0</v>
      </c>
      <c r="W24" s="195">
        <v>3.52</v>
      </c>
      <c r="X24" s="195">
        <v>43.74</v>
      </c>
      <c r="Y24" s="195">
        <v>0</v>
      </c>
      <c r="Z24">
        <v>0</v>
      </c>
      <c r="AA24" s="195">
        <v>12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58.71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75.09</v>
      </c>
      <c r="AQ24" s="195">
        <v>7.73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4.92</v>
      </c>
      <c r="L25" s="195">
        <v>222.29</v>
      </c>
      <c r="M25" s="195">
        <v>27.28</v>
      </c>
      <c r="N25" s="195">
        <v>35.03</v>
      </c>
      <c r="O25" s="195">
        <v>0</v>
      </c>
      <c r="P25" s="195">
        <v>41.31</v>
      </c>
      <c r="Q25" s="195">
        <v>3.53</v>
      </c>
      <c r="R25" s="195">
        <v>3.48</v>
      </c>
      <c r="S25" s="195">
        <v>4.16</v>
      </c>
      <c r="T25" s="195">
        <v>0</v>
      </c>
      <c r="U25" s="195">
        <v>61.49</v>
      </c>
      <c r="V25" s="195">
        <v>0</v>
      </c>
      <c r="W25" s="195">
        <v>0</v>
      </c>
      <c r="X25" s="195">
        <v>29</v>
      </c>
      <c r="Y25" s="195">
        <v>0</v>
      </c>
      <c r="Z25">
        <v>0</v>
      </c>
      <c r="AA25" s="195">
        <v>12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7.73</v>
      </c>
      <c r="AH25" s="195">
        <v>0</v>
      </c>
      <c r="AI25" s="195">
        <v>58.71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75.09</v>
      </c>
      <c r="AQ25" s="195">
        <v>7.73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4.92</v>
      </c>
      <c r="L26" s="195">
        <v>222.29</v>
      </c>
      <c r="M26" s="195">
        <v>27.28</v>
      </c>
      <c r="N26" s="195">
        <v>35.03</v>
      </c>
      <c r="O26" s="195">
        <v>0</v>
      </c>
      <c r="P26" s="195">
        <v>41.31</v>
      </c>
      <c r="Q26" s="195">
        <v>3.53</v>
      </c>
      <c r="R26" s="195">
        <v>3.48</v>
      </c>
      <c r="S26" s="195">
        <v>4.16</v>
      </c>
      <c r="T26" s="195">
        <v>0</v>
      </c>
      <c r="U26" s="195">
        <v>61.49</v>
      </c>
      <c r="V26" s="195">
        <v>0</v>
      </c>
      <c r="W26" s="195">
        <v>0</v>
      </c>
      <c r="X26" s="195">
        <v>29</v>
      </c>
      <c r="Y26" s="195">
        <v>0</v>
      </c>
      <c r="Z26">
        <v>0</v>
      </c>
      <c r="AA26" s="195">
        <v>12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7.73</v>
      </c>
      <c r="AH26" s="195">
        <v>0</v>
      </c>
      <c r="AI26" s="195">
        <v>58.71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75.09</v>
      </c>
      <c r="AQ26" s="195">
        <v>7.73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4.92</v>
      </c>
      <c r="L27" s="195">
        <v>222.29</v>
      </c>
      <c r="M27" s="195">
        <v>27.28</v>
      </c>
      <c r="N27" s="195">
        <v>35.03</v>
      </c>
      <c r="O27" s="195">
        <v>0</v>
      </c>
      <c r="P27" s="195">
        <v>41.31</v>
      </c>
      <c r="Q27" s="195">
        <v>3.53</v>
      </c>
      <c r="R27" s="195">
        <v>4.4800000000000004</v>
      </c>
      <c r="S27" s="195">
        <v>4.16</v>
      </c>
      <c r="T27" s="195">
        <v>0</v>
      </c>
      <c r="U27" s="195">
        <v>61.49</v>
      </c>
      <c r="V27" s="195">
        <v>0</v>
      </c>
      <c r="W27" s="195">
        <v>0</v>
      </c>
      <c r="X27" s="195">
        <v>19.329999999999998</v>
      </c>
      <c r="Y27" s="195">
        <v>0</v>
      </c>
      <c r="Z27">
        <v>0</v>
      </c>
      <c r="AA27" s="195">
        <v>12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11.6</v>
      </c>
      <c r="AH27" s="195">
        <v>0</v>
      </c>
      <c r="AI27" s="195">
        <v>58.71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73.489999999999995</v>
      </c>
      <c r="AQ27" s="195">
        <v>7.73</v>
      </c>
      <c r="AR27" s="195">
        <v>0.56999999999999995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4.92</v>
      </c>
      <c r="L28" s="195">
        <v>222.29</v>
      </c>
      <c r="M28" s="195">
        <v>27.28</v>
      </c>
      <c r="N28" s="195">
        <v>35.03</v>
      </c>
      <c r="O28" s="195">
        <v>0</v>
      </c>
      <c r="P28" s="195">
        <v>41.31</v>
      </c>
      <c r="Q28" s="195">
        <v>3.53</v>
      </c>
      <c r="R28" s="195">
        <v>4.4800000000000004</v>
      </c>
      <c r="S28" s="195">
        <v>4.16</v>
      </c>
      <c r="T28" s="195">
        <v>0</v>
      </c>
      <c r="U28" s="195">
        <v>61.49</v>
      </c>
      <c r="V28" s="195">
        <v>0</v>
      </c>
      <c r="W28" s="195">
        <v>0</v>
      </c>
      <c r="X28" s="195">
        <v>19.329999999999998</v>
      </c>
      <c r="Y28" s="195">
        <v>0</v>
      </c>
      <c r="Z28">
        <v>0</v>
      </c>
      <c r="AA28" s="195">
        <v>12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11.6</v>
      </c>
      <c r="AH28" s="195">
        <v>0</v>
      </c>
      <c r="AI28" s="195">
        <v>58.71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73.489999999999995</v>
      </c>
      <c r="AQ28" s="195">
        <v>7.73</v>
      </c>
      <c r="AR28" s="195">
        <v>1.7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4.92</v>
      </c>
      <c r="L29" s="195">
        <v>222.29</v>
      </c>
      <c r="M29" s="195">
        <v>27.28</v>
      </c>
      <c r="N29" s="195">
        <v>35.03</v>
      </c>
      <c r="O29" s="195">
        <v>0</v>
      </c>
      <c r="P29" s="195">
        <v>41.31</v>
      </c>
      <c r="Q29" s="195">
        <v>3.53</v>
      </c>
      <c r="R29" s="195">
        <v>4.4800000000000004</v>
      </c>
      <c r="S29" s="195">
        <v>4.16</v>
      </c>
      <c r="T29" s="195">
        <v>0</v>
      </c>
      <c r="U29" s="195">
        <v>61.49</v>
      </c>
      <c r="V29" s="195">
        <v>0</v>
      </c>
      <c r="W29" s="195">
        <v>0</v>
      </c>
      <c r="X29" s="195">
        <v>19.329999999999998</v>
      </c>
      <c r="Y29" s="195">
        <v>0</v>
      </c>
      <c r="Z29">
        <v>0</v>
      </c>
      <c r="AA29" s="195">
        <v>12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15.47</v>
      </c>
      <c r="AH29" s="195">
        <v>0</v>
      </c>
      <c r="AI29" s="195">
        <v>58.71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33.83</v>
      </c>
      <c r="AQ29" s="195">
        <v>7.73</v>
      </c>
      <c r="AR29" s="195">
        <v>3.24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4.92</v>
      </c>
      <c r="L30" s="195">
        <v>222.29</v>
      </c>
      <c r="M30" s="195">
        <v>27.28</v>
      </c>
      <c r="N30" s="195">
        <v>35.03</v>
      </c>
      <c r="O30" s="195">
        <v>0</v>
      </c>
      <c r="P30" s="195">
        <v>41.31</v>
      </c>
      <c r="Q30" s="195">
        <v>3.53</v>
      </c>
      <c r="R30" s="195">
        <v>4.4800000000000004</v>
      </c>
      <c r="S30" s="195">
        <v>4.16</v>
      </c>
      <c r="T30" s="195">
        <v>0</v>
      </c>
      <c r="U30" s="195">
        <v>61.49</v>
      </c>
      <c r="V30" s="195">
        <v>0</v>
      </c>
      <c r="W30" s="195">
        <v>0</v>
      </c>
      <c r="X30" s="195">
        <v>19.329999999999998</v>
      </c>
      <c r="Y30" s="195">
        <v>0</v>
      </c>
      <c r="Z30">
        <v>0</v>
      </c>
      <c r="AA30" s="195">
        <v>12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17.399999999999999</v>
      </c>
      <c r="AH30" s="195">
        <v>0</v>
      </c>
      <c r="AI30" s="195">
        <v>58.71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19.329999999999998</v>
      </c>
      <c r="AQ30" s="195">
        <v>7.73</v>
      </c>
      <c r="AR30" s="195">
        <v>16.53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4.92</v>
      </c>
      <c r="L31" s="195">
        <v>222.29</v>
      </c>
      <c r="M31" s="195">
        <v>27.28</v>
      </c>
      <c r="N31" s="195">
        <v>35.03</v>
      </c>
      <c r="O31" s="195">
        <v>0</v>
      </c>
      <c r="P31" s="195">
        <v>41.31</v>
      </c>
      <c r="Q31" s="195">
        <v>3.53</v>
      </c>
      <c r="R31" s="195">
        <v>3.73</v>
      </c>
      <c r="S31" s="195">
        <v>4.16</v>
      </c>
      <c r="T31" s="195">
        <v>0</v>
      </c>
      <c r="U31" s="195">
        <v>61.49</v>
      </c>
      <c r="V31" s="195">
        <v>0</v>
      </c>
      <c r="W31" s="195">
        <v>0</v>
      </c>
      <c r="X31" s="195">
        <v>19.329999999999998</v>
      </c>
      <c r="Y31" s="195">
        <v>0</v>
      </c>
      <c r="Z31">
        <v>0</v>
      </c>
      <c r="AA31" s="195">
        <v>12</v>
      </c>
      <c r="AB31" s="195">
        <v>0</v>
      </c>
      <c r="AC31" s="195">
        <v>0</v>
      </c>
      <c r="AD31" s="195">
        <v>0</v>
      </c>
      <c r="AE31" s="195">
        <v>0</v>
      </c>
      <c r="AF31" s="195">
        <v>15.47</v>
      </c>
      <c r="AG31" s="195">
        <v>0</v>
      </c>
      <c r="AH31" s="195">
        <v>0</v>
      </c>
      <c r="AI31" s="195">
        <v>58.71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19.329999999999998</v>
      </c>
      <c r="AQ31" s="195">
        <v>7.73</v>
      </c>
      <c r="AR31" s="195">
        <v>20.7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4.92</v>
      </c>
      <c r="L32" s="195">
        <v>222.29</v>
      </c>
      <c r="M32" s="195">
        <v>27.28</v>
      </c>
      <c r="N32" s="195">
        <v>35.03</v>
      </c>
      <c r="O32" s="195">
        <v>0</v>
      </c>
      <c r="P32" s="195">
        <v>41.31</v>
      </c>
      <c r="Q32" s="195">
        <v>3.53</v>
      </c>
      <c r="R32" s="195">
        <v>3.73</v>
      </c>
      <c r="S32" s="195">
        <v>4.16</v>
      </c>
      <c r="T32" s="195">
        <v>0</v>
      </c>
      <c r="U32" s="195">
        <v>61.49</v>
      </c>
      <c r="V32" s="195">
        <v>0</v>
      </c>
      <c r="W32" s="195">
        <v>0</v>
      </c>
      <c r="X32" s="195">
        <v>19.329999999999998</v>
      </c>
      <c r="Y32" s="195">
        <v>0</v>
      </c>
      <c r="Z32">
        <v>0</v>
      </c>
      <c r="AA32" s="195">
        <v>12</v>
      </c>
      <c r="AB32" s="195">
        <v>0</v>
      </c>
      <c r="AC32" s="195">
        <v>0</v>
      </c>
      <c r="AD32" s="195">
        <v>0</v>
      </c>
      <c r="AE32" s="195">
        <v>0</v>
      </c>
      <c r="AF32" s="195">
        <v>15.47</v>
      </c>
      <c r="AG32" s="195">
        <v>0</v>
      </c>
      <c r="AH32" s="195">
        <v>0</v>
      </c>
      <c r="AI32" s="195">
        <v>58.71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19.329999999999998</v>
      </c>
      <c r="AQ32" s="195">
        <v>7.73</v>
      </c>
      <c r="AR32" s="195">
        <v>20.7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4.92</v>
      </c>
      <c r="L33" s="195">
        <v>222.29</v>
      </c>
      <c r="M33" s="195">
        <v>27.28</v>
      </c>
      <c r="N33" s="195">
        <v>35.03</v>
      </c>
      <c r="O33" s="195">
        <v>0</v>
      </c>
      <c r="P33" s="195">
        <v>41.31</v>
      </c>
      <c r="Q33" s="195">
        <v>3.53</v>
      </c>
      <c r="R33" s="195">
        <v>3.73</v>
      </c>
      <c r="S33" s="195">
        <v>4.16</v>
      </c>
      <c r="T33" s="195">
        <v>0</v>
      </c>
      <c r="U33" s="195">
        <v>61.49</v>
      </c>
      <c r="V33" s="195">
        <v>0</v>
      </c>
      <c r="W33" s="195">
        <v>0</v>
      </c>
      <c r="X33" s="195">
        <v>19.329999999999998</v>
      </c>
      <c r="Y33" s="195">
        <v>0</v>
      </c>
      <c r="Z33">
        <v>0</v>
      </c>
      <c r="AA33" s="195">
        <v>12</v>
      </c>
      <c r="AB33" s="195">
        <v>0</v>
      </c>
      <c r="AC33" s="195">
        <v>0</v>
      </c>
      <c r="AD33" s="195">
        <v>0</v>
      </c>
      <c r="AE33" s="195">
        <v>29</v>
      </c>
      <c r="AF33" s="195">
        <v>0</v>
      </c>
      <c r="AG33" s="195">
        <v>0</v>
      </c>
      <c r="AH33" s="195">
        <v>0</v>
      </c>
      <c r="AI33" s="195">
        <v>58.71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19.329999999999998</v>
      </c>
      <c r="AQ33" s="195">
        <v>7.73</v>
      </c>
      <c r="AR33" s="195">
        <v>22.2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4.92</v>
      </c>
      <c r="L34" s="195">
        <v>222.29</v>
      </c>
      <c r="M34" s="195">
        <v>27.28</v>
      </c>
      <c r="N34" s="195">
        <v>35.03</v>
      </c>
      <c r="O34" s="195">
        <v>0</v>
      </c>
      <c r="P34" s="195">
        <v>41.31</v>
      </c>
      <c r="Q34" s="195">
        <v>3.53</v>
      </c>
      <c r="R34" s="195">
        <v>3.73</v>
      </c>
      <c r="S34" s="195">
        <v>4.16</v>
      </c>
      <c r="T34" s="195">
        <v>0</v>
      </c>
      <c r="U34" s="195">
        <v>61.49</v>
      </c>
      <c r="V34" s="195">
        <v>0</v>
      </c>
      <c r="W34" s="195">
        <v>0</v>
      </c>
      <c r="X34" s="195">
        <v>19.329999999999998</v>
      </c>
      <c r="Y34" s="195">
        <v>0</v>
      </c>
      <c r="Z34">
        <v>0</v>
      </c>
      <c r="AA34" s="195">
        <v>12</v>
      </c>
      <c r="AB34" s="195">
        <v>0</v>
      </c>
      <c r="AC34" s="195">
        <v>0</v>
      </c>
      <c r="AD34" s="195">
        <v>0</v>
      </c>
      <c r="AE34" s="195">
        <v>29</v>
      </c>
      <c r="AF34" s="195">
        <v>0</v>
      </c>
      <c r="AG34" s="195">
        <v>0</v>
      </c>
      <c r="AH34" s="195">
        <v>0</v>
      </c>
      <c r="AI34" s="195">
        <v>58.71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19.329999999999998</v>
      </c>
      <c r="AQ34" s="195">
        <v>7.73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4.92</v>
      </c>
      <c r="L35" s="195">
        <v>222.29</v>
      </c>
      <c r="M35" s="195">
        <v>27.28</v>
      </c>
      <c r="N35" s="195">
        <v>35.03</v>
      </c>
      <c r="O35" s="195">
        <v>0</v>
      </c>
      <c r="P35" s="195">
        <v>41.31</v>
      </c>
      <c r="Q35" s="195">
        <v>3.52</v>
      </c>
      <c r="R35" s="195">
        <v>5.43</v>
      </c>
      <c r="S35" s="195">
        <v>4.16</v>
      </c>
      <c r="T35" s="195">
        <v>0</v>
      </c>
      <c r="U35" s="195">
        <v>61.49</v>
      </c>
      <c r="V35" s="195">
        <v>0</v>
      </c>
      <c r="W35" s="195">
        <v>0</v>
      </c>
      <c r="X35" s="195">
        <v>19.329999999999998</v>
      </c>
      <c r="Y35" s="195">
        <v>0</v>
      </c>
      <c r="Z35">
        <v>0</v>
      </c>
      <c r="AA35" s="195">
        <v>12</v>
      </c>
      <c r="AB35" s="195">
        <v>0</v>
      </c>
      <c r="AC35" s="195">
        <v>0</v>
      </c>
      <c r="AD35" s="195">
        <v>0</v>
      </c>
      <c r="AE35" s="195">
        <v>29</v>
      </c>
      <c r="AF35" s="195">
        <v>0</v>
      </c>
      <c r="AG35" s="195">
        <v>0</v>
      </c>
      <c r="AH35" s="195">
        <v>0</v>
      </c>
      <c r="AI35" s="195">
        <v>58.71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19.329999999999998</v>
      </c>
      <c r="AQ35" s="195">
        <v>7.73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4.92</v>
      </c>
      <c r="L36" s="195">
        <v>222.29</v>
      </c>
      <c r="M36" s="195">
        <v>27.28</v>
      </c>
      <c r="N36" s="195">
        <v>35.03</v>
      </c>
      <c r="O36" s="195">
        <v>0</v>
      </c>
      <c r="P36" s="195">
        <v>41.31</v>
      </c>
      <c r="Q36" s="195">
        <v>3.52</v>
      </c>
      <c r="R36" s="195">
        <v>5.43</v>
      </c>
      <c r="S36" s="195">
        <v>4.16</v>
      </c>
      <c r="T36" s="195">
        <v>0</v>
      </c>
      <c r="U36" s="195">
        <v>61.49</v>
      </c>
      <c r="V36" s="195">
        <v>0</v>
      </c>
      <c r="W36" s="195">
        <v>0</v>
      </c>
      <c r="X36" s="195">
        <v>19.329999999999998</v>
      </c>
      <c r="Y36" s="195">
        <v>0</v>
      </c>
      <c r="Z36">
        <v>0</v>
      </c>
      <c r="AA36" s="195">
        <v>12</v>
      </c>
      <c r="AB36" s="195">
        <v>0</v>
      </c>
      <c r="AC36" s="195">
        <v>0</v>
      </c>
      <c r="AD36" s="195">
        <v>0</v>
      </c>
      <c r="AE36" s="195">
        <v>29</v>
      </c>
      <c r="AF36" s="195">
        <v>0</v>
      </c>
      <c r="AG36" s="195">
        <v>0</v>
      </c>
      <c r="AH36" s="195">
        <v>0</v>
      </c>
      <c r="AI36" s="195">
        <v>58.71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19.329999999999998</v>
      </c>
      <c r="AQ36" s="195">
        <v>7.73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4.92</v>
      </c>
      <c r="L37" s="195">
        <v>222.29</v>
      </c>
      <c r="M37" s="195">
        <v>27.28</v>
      </c>
      <c r="N37" s="195">
        <v>35.03</v>
      </c>
      <c r="O37" s="195">
        <v>0</v>
      </c>
      <c r="P37" s="195">
        <v>41.31</v>
      </c>
      <c r="Q37" s="195">
        <v>3.52</v>
      </c>
      <c r="R37" s="195">
        <v>5.44</v>
      </c>
      <c r="S37" s="195">
        <v>4.16</v>
      </c>
      <c r="T37" s="195">
        <v>0</v>
      </c>
      <c r="U37" s="195">
        <v>61.49</v>
      </c>
      <c r="V37" s="195">
        <v>0</v>
      </c>
      <c r="W37" s="195">
        <v>0</v>
      </c>
      <c r="X37" s="195">
        <v>19.329999999999998</v>
      </c>
      <c r="Y37" s="195">
        <v>0</v>
      </c>
      <c r="Z37">
        <v>0</v>
      </c>
      <c r="AA37" s="195">
        <v>12</v>
      </c>
      <c r="AB37" s="195">
        <v>0</v>
      </c>
      <c r="AC37" s="195">
        <v>0</v>
      </c>
      <c r="AD37" s="195">
        <v>0</v>
      </c>
      <c r="AE37" s="195">
        <v>29</v>
      </c>
      <c r="AF37" s="195">
        <v>0</v>
      </c>
      <c r="AG37" s="195">
        <v>0</v>
      </c>
      <c r="AH37" s="195">
        <v>0</v>
      </c>
      <c r="AI37" s="195">
        <v>58.71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19.329999999999998</v>
      </c>
      <c r="AQ37" s="195">
        <v>7.73</v>
      </c>
      <c r="AR37" s="195">
        <v>23.7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4.92</v>
      </c>
      <c r="L38" s="195">
        <v>222.29</v>
      </c>
      <c r="M38" s="195">
        <v>27.28</v>
      </c>
      <c r="N38" s="195">
        <v>35.03</v>
      </c>
      <c r="O38" s="195">
        <v>0</v>
      </c>
      <c r="P38" s="195">
        <v>41.31</v>
      </c>
      <c r="Q38" s="195">
        <v>3.52</v>
      </c>
      <c r="R38" s="195">
        <v>5.44</v>
      </c>
      <c r="S38" s="195">
        <v>4.16</v>
      </c>
      <c r="T38" s="195">
        <v>0</v>
      </c>
      <c r="U38" s="195">
        <v>61.49</v>
      </c>
      <c r="V38" s="195">
        <v>0</v>
      </c>
      <c r="W38" s="195">
        <v>0</v>
      </c>
      <c r="X38" s="195">
        <v>19.329999999999998</v>
      </c>
      <c r="Y38" s="195">
        <v>0</v>
      </c>
      <c r="Z38">
        <v>0</v>
      </c>
      <c r="AA38" s="195">
        <v>12</v>
      </c>
      <c r="AB38" s="195">
        <v>0</v>
      </c>
      <c r="AC38" s="195">
        <v>0</v>
      </c>
      <c r="AD38" s="195">
        <v>0</v>
      </c>
      <c r="AE38" s="195">
        <v>29</v>
      </c>
      <c r="AF38" s="195">
        <v>0</v>
      </c>
      <c r="AG38" s="195">
        <v>0</v>
      </c>
      <c r="AH38" s="195">
        <v>0</v>
      </c>
      <c r="AI38" s="195">
        <v>58.71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19.329999999999998</v>
      </c>
      <c r="AQ38" s="195">
        <v>7.73</v>
      </c>
      <c r="AR38" s="195">
        <v>23.7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4.92</v>
      </c>
      <c r="L39" s="195">
        <v>222.29</v>
      </c>
      <c r="M39" s="195">
        <v>27.28</v>
      </c>
      <c r="N39" s="195">
        <v>35.03</v>
      </c>
      <c r="O39" s="195">
        <v>0</v>
      </c>
      <c r="P39" s="195">
        <v>41.31</v>
      </c>
      <c r="Q39" s="195">
        <v>3.53</v>
      </c>
      <c r="R39" s="195">
        <v>5.44</v>
      </c>
      <c r="S39" s="195">
        <v>4.16</v>
      </c>
      <c r="T39" s="195">
        <v>0</v>
      </c>
      <c r="U39" s="195">
        <v>61.49</v>
      </c>
      <c r="V39" s="195">
        <v>0</v>
      </c>
      <c r="W39" s="195">
        <v>0</v>
      </c>
      <c r="X39" s="195">
        <v>19.329999999999998</v>
      </c>
      <c r="Y39" s="195">
        <v>0</v>
      </c>
      <c r="Z39">
        <v>0</v>
      </c>
      <c r="AA39" s="195">
        <v>12</v>
      </c>
      <c r="AB39" s="195">
        <v>0</v>
      </c>
      <c r="AC39" s="195">
        <v>0</v>
      </c>
      <c r="AD39" s="195">
        <v>0</v>
      </c>
      <c r="AE39" s="195">
        <v>29</v>
      </c>
      <c r="AF39" s="195">
        <v>0</v>
      </c>
      <c r="AG39" s="195">
        <v>0</v>
      </c>
      <c r="AH39" s="195">
        <v>0</v>
      </c>
      <c r="AI39" s="195">
        <v>58.71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19.329999999999998</v>
      </c>
      <c r="AQ39" s="195">
        <v>7.73</v>
      </c>
      <c r="AR39" s="195">
        <v>23.7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4.92</v>
      </c>
      <c r="L40" s="195">
        <v>222.29</v>
      </c>
      <c r="M40" s="195">
        <v>27.28</v>
      </c>
      <c r="N40" s="195">
        <v>35.03</v>
      </c>
      <c r="O40" s="195">
        <v>0</v>
      </c>
      <c r="P40" s="195">
        <v>41.31</v>
      </c>
      <c r="Q40" s="195">
        <v>3.53</v>
      </c>
      <c r="R40" s="195">
        <v>5.44</v>
      </c>
      <c r="S40" s="195">
        <v>4.16</v>
      </c>
      <c r="T40" s="195">
        <v>0</v>
      </c>
      <c r="U40" s="195">
        <v>61.49</v>
      </c>
      <c r="V40" s="195">
        <v>0</v>
      </c>
      <c r="W40" s="195">
        <v>0</v>
      </c>
      <c r="X40" s="195">
        <v>19.329999999999998</v>
      </c>
      <c r="Y40" s="195">
        <v>0</v>
      </c>
      <c r="Z40">
        <v>0</v>
      </c>
      <c r="AA40" s="195">
        <v>12</v>
      </c>
      <c r="AB40" s="195">
        <v>0</v>
      </c>
      <c r="AC40" s="195">
        <v>0</v>
      </c>
      <c r="AD40" s="195">
        <v>0</v>
      </c>
      <c r="AE40" s="195">
        <v>29</v>
      </c>
      <c r="AF40" s="195">
        <v>0</v>
      </c>
      <c r="AG40" s="195">
        <v>0</v>
      </c>
      <c r="AH40" s="195">
        <v>0</v>
      </c>
      <c r="AI40" s="195">
        <v>58.71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33.83</v>
      </c>
      <c r="AQ40" s="195">
        <v>7.73</v>
      </c>
      <c r="AR40" s="195">
        <v>23.7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4.92</v>
      </c>
      <c r="L41" s="195">
        <v>222.29</v>
      </c>
      <c r="M41" s="195">
        <v>27.28</v>
      </c>
      <c r="N41" s="195">
        <v>35.03</v>
      </c>
      <c r="O41" s="195">
        <v>0</v>
      </c>
      <c r="P41" s="195">
        <v>41.31</v>
      </c>
      <c r="Q41" s="195">
        <v>3.53</v>
      </c>
      <c r="R41" s="195">
        <v>13.01</v>
      </c>
      <c r="S41" s="195">
        <v>4.16</v>
      </c>
      <c r="T41" s="195">
        <v>0</v>
      </c>
      <c r="U41" s="195">
        <v>61.49</v>
      </c>
      <c r="V41" s="195">
        <v>4.22</v>
      </c>
      <c r="W41" s="195">
        <v>9.76</v>
      </c>
      <c r="X41" s="195">
        <v>43.75</v>
      </c>
      <c r="Y41" s="195">
        <v>0</v>
      </c>
      <c r="Z41">
        <v>0</v>
      </c>
      <c r="AA41" s="195">
        <v>12</v>
      </c>
      <c r="AB41" s="195">
        <v>0</v>
      </c>
      <c r="AC41" s="195">
        <v>0</v>
      </c>
      <c r="AD41" s="195">
        <v>0</v>
      </c>
      <c r="AE41" s="195">
        <v>29</v>
      </c>
      <c r="AF41" s="195">
        <v>0</v>
      </c>
      <c r="AG41" s="195">
        <v>0</v>
      </c>
      <c r="AH41" s="195">
        <v>0</v>
      </c>
      <c r="AI41" s="195">
        <v>58.71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75.09</v>
      </c>
      <c r="AQ41" s="195">
        <v>22.74</v>
      </c>
      <c r="AR41" s="195">
        <v>24.2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9.09</v>
      </c>
      <c r="L42" s="195">
        <v>222.29</v>
      </c>
      <c r="M42" s="195">
        <v>27.28</v>
      </c>
      <c r="N42" s="195">
        <v>35.03</v>
      </c>
      <c r="O42" s="195">
        <v>0</v>
      </c>
      <c r="P42" s="195">
        <v>41.31</v>
      </c>
      <c r="Q42" s="195">
        <v>3.53</v>
      </c>
      <c r="R42" s="195">
        <v>13.01</v>
      </c>
      <c r="S42" s="195">
        <v>4.16</v>
      </c>
      <c r="T42" s="195">
        <v>0</v>
      </c>
      <c r="U42" s="195">
        <v>61.49</v>
      </c>
      <c r="V42" s="195">
        <v>4.22</v>
      </c>
      <c r="W42" s="195">
        <v>9.76</v>
      </c>
      <c r="X42" s="195">
        <v>43.75</v>
      </c>
      <c r="Y42" s="195">
        <v>0</v>
      </c>
      <c r="Z42">
        <v>0</v>
      </c>
      <c r="AA42" s="195">
        <v>12</v>
      </c>
      <c r="AB42" s="195">
        <v>0</v>
      </c>
      <c r="AC42" s="195">
        <v>0</v>
      </c>
      <c r="AD42" s="195">
        <v>0</v>
      </c>
      <c r="AE42" s="195">
        <v>29</v>
      </c>
      <c r="AF42" s="195">
        <v>0</v>
      </c>
      <c r="AG42" s="195">
        <v>0</v>
      </c>
      <c r="AH42" s="195">
        <v>0</v>
      </c>
      <c r="AI42" s="195">
        <v>58.71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75.09</v>
      </c>
      <c r="AQ42" s="195">
        <v>22.74</v>
      </c>
      <c r="AR42" s="195">
        <v>24.2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9.09</v>
      </c>
      <c r="L43" s="195">
        <v>251.29</v>
      </c>
      <c r="M43" s="195">
        <v>27.28</v>
      </c>
      <c r="N43" s="195">
        <v>35.03</v>
      </c>
      <c r="O43" s="195">
        <v>0</v>
      </c>
      <c r="P43" s="195">
        <v>41.31</v>
      </c>
      <c r="Q43" s="195">
        <v>6.13</v>
      </c>
      <c r="R43" s="195">
        <v>13.01</v>
      </c>
      <c r="S43" s="195">
        <v>8.0299999999999994</v>
      </c>
      <c r="T43" s="195">
        <v>0</v>
      </c>
      <c r="U43" s="195">
        <v>61.49</v>
      </c>
      <c r="V43" s="195">
        <v>4.22</v>
      </c>
      <c r="W43" s="195">
        <v>9.76</v>
      </c>
      <c r="X43" s="195">
        <v>43.75</v>
      </c>
      <c r="Y43" s="195">
        <v>0</v>
      </c>
      <c r="Z43">
        <v>0</v>
      </c>
      <c r="AA43" s="195">
        <v>12</v>
      </c>
      <c r="AB43" s="195">
        <v>0</v>
      </c>
      <c r="AC43" s="195">
        <v>0</v>
      </c>
      <c r="AD43" s="195">
        <v>0</v>
      </c>
      <c r="AE43" s="195">
        <v>29</v>
      </c>
      <c r="AF43" s="195">
        <v>0</v>
      </c>
      <c r="AG43" s="195">
        <v>0</v>
      </c>
      <c r="AH43" s="195">
        <v>0</v>
      </c>
      <c r="AI43" s="195">
        <v>58.71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75.09</v>
      </c>
      <c r="AQ43" s="195">
        <v>22.74</v>
      </c>
      <c r="AR43" s="195">
        <v>24.2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9.09</v>
      </c>
      <c r="L44" s="195">
        <v>280.27999999999997</v>
      </c>
      <c r="M44" s="195">
        <v>27.28</v>
      </c>
      <c r="N44" s="195">
        <v>35.03</v>
      </c>
      <c r="O44" s="195">
        <v>0</v>
      </c>
      <c r="P44" s="195">
        <v>41.31</v>
      </c>
      <c r="Q44" s="195">
        <v>6.13</v>
      </c>
      <c r="R44" s="195">
        <v>13.01</v>
      </c>
      <c r="S44" s="195">
        <v>8.0299999999999994</v>
      </c>
      <c r="T44" s="195">
        <v>0</v>
      </c>
      <c r="U44" s="195">
        <v>61.49</v>
      </c>
      <c r="V44" s="195">
        <v>4.22</v>
      </c>
      <c r="W44" s="195">
        <v>9.76</v>
      </c>
      <c r="X44" s="195">
        <v>43.75</v>
      </c>
      <c r="Y44" s="195">
        <v>0</v>
      </c>
      <c r="Z44">
        <v>0</v>
      </c>
      <c r="AA44" s="195">
        <v>12</v>
      </c>
      <c r="AB44" s="195">
        <v>0</v>
      </c>
      <c r="AC44" s="195">
        <v>0</v>
      </c>
      <c r="AD44" s="195">
        <v>0</v>
      </c>
      <c r="AE44" s="195">
        <v>29</v>
      </c>
      <c r="AF44" s="195">
        <v>0</v>
      </c>
      <c r="AG44" s="195">
        <v>0</v>
      </c>
      <c r="AH44" s="195">
        <v>0</v>
      </c>
      <c r="AI44" s="195">
        <v>58.71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75.09</v>
      </c>
      <c r="AQ44" s="195">
        <v>22.74</v>
      </c>
      <c r="AR44" s="195">
        <v>24.2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9.09</v>
      </c>
      <c r="L45" s="195">
        <v>299.61</v>
      </c>
      <c r="M45" s="195">
        <v>27.28</v>
      </c>
      <c r="N45" s="195">
        <v>35.03</v>
      </c>
      <c r="O45" s="195">
        <v>0</v>
      </c>
      <c r="P45" s="195">
        <v>41.31</v>
      </c>
      <c r="Q45" s="195">
        <v>6.13</v>
      </c>
      <c r="R45" s="195">
        <v>13.01</v>
      </c>
      <c r="S45" s="195">
        <v>8.0299999999999994</v>
      </c>
      <c r="T45" s="195">
        <v>0</v>
      </c>
      <c r="U45" s="195">
        <v>61.9</v>
      </c>
      <c r="V45" s="195">
        <v>4.22</v>
      </c>
      <c r="W45" s="195">
        <v>9.76</v>
      </c>
      <c r="X45" s="195">
        <v>43.75</v>
      </c>
      <c r="Y45" s="195">
        <v>0</v>
      </c>
      <c r="Z45">
        <v>0</v>
      </c>
      <c r="AA45" s="195">
        <v>12</v>
      </c>
      <c r="AB45" s="195">
        <v>0</v>
      </c>
      <c r="AC45" s="195">
        <v>0</v>
      </c>
      <c r="AD45" s="195">
        <v>0</v>
      </c>
      <c r="AE45" s="195">
        <v>29</v>
      </c>
      <c r="AF45" s="195">
        <v>0</v>
      </c>
      <c r="AG45" s="195">
        <v>0</v>
      </c>
      <c r="AH45" s="195">
        <v>0</v>
      </c>
      <c r="AI45" s="195">
        <v>58.71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75.09</v>
      </c>
      <c r="AQ45" s="195">
        <v>22.74</v>
      </c>
      <c r="AR45" s="195">
        <v>24.2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9.09</v>
      </c>
      <c r="L46" s="195">
        <v>318.94</v>
      </c>
      <c r="M46" s="195">
        <v>27.28</v>
      </c>
      <c r="N46" s="195">
        <v>35.03</v>
      </c>
      <c r="O46" s="195">
        <v>0</v>
      </c>
      <c r="P46" s="195">
        <v>41.31</v>
      </c>
      <c r="Q46" s="195">
        <v>6.13</v>
      </c>
      <c r="R46" s="195">
        <v>13.01</v>
      </c>
      <c r="S46" s="195">
        <v>8.0299999999999994</v>
      </c>
      <c r="T46" s="195">
        <v>0</v>
      </c>
      <c r="U46" s="195">
        <v>61.93</v>
      </c>
      <c r="V46" s="195">
        <v>4.22</v>
      </c>
      <c r="W46" s="195">
        <v>9.76</v>
      </c>
      <c r="X46" s="195">
        <v>43.75</v>
      </c>
      <c r="Y46" s="195">
        <v>0</v>
      </c>
      <c r="Z46">
        <v>0</v>
      </c>
      <c r="AA46" s="195">
        <v>12</v>
      </c>
      <c r="AB46" s="195">
        <v>0</v>
      </c>
      <c r="AC46" s="195">
        <v>0</v>
      </c>
      <c r="AD46" s="195">
        <v>0</v>
      </c>
      <c r="AE46" s="195">
        <v>29</v>
      </c>
      <c r="AF46" s="195">
        <v>0</v>
      </c>
      <c r="AG46" s="195">
        <v>0</v>
      </c>
      <c r="AH46" s="195">
        <v>0</v>
      </c>
      <c r="AI46" s="195">
        <v>58.71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75.09</v>
      </c>
      <c r="AQ46" s="195">
        <v>22.74</v>
      </c>
      <c r="AR46" s="195">
        <v>24.2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9.09</v>
      </c>
      <c r="L47" s="195">
        <v>338.27</v>
      </c>
      <c r="M47" s="195">
        <v>27.28</v>
      </c>
      <c r="N47" s="195">
        <v>35.03</v>
      </c>
      <c r="O47" s="195">
        <v>0</v>
      </c>
      <c r="P47" s="195">
        <v>41.31</v>
      </c>
      <c r="Q47" s="195">
        <v>6.13</v>
      </c>
      <c r="R47" s="195">
        <v>13.01</v>
      </c>
      <c r="S47" s="195">
        <v>8.0299999999999994</v>
      </c>
      <c r="T47" s="195">
        <v>0</v>
      </c>
      <c r="U47" s="195">
        <v>61.93</v>
      </c>
      <c r="V47" s="195">
        <v>4.22</v>
      </c>
      <c r="W47" s="195">
        <v>9.76</v>
      </c>
      <c r="X47" s="195">
        <v>43.75</v>
      </c>
      <c r="Y47" s="195">
        <v>0</v>
      </c>
      <c r="Z47">
        <v>0</v>
      </c>
      <c r="AA47" s="195">
        <v>12</v>
      </c>
      <c r="AB47" s="195">
        <v>0</v>
      </c>
      <c r="AC47" s="195">
        <v>0</v>
      </c>
      <c r="AD47" s="195">
        <v>0</v>
      </c>
      <c r="AE47" s="195">
        <v>29</v>
      </c>
      <c r="AF47" s="195">
        <v>0</v>
      </c>
      <c r="AG47" s="195">
        <v>0</v>
      </c>
      <c r="AH47" s="195">
        <v>0</v>
      </c>
      <c r="AI47" s="195">
        <v>58.71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75.09</v>
      </c>
      <c r="AQ47" s="195">
        <v>22.74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9.09</v>
      </c>
      <c r="L48" s="195">
        <v>347.94</v>
      </c>
      <c r="M48" s="195">
        <v>27.28</v>
      </c>
      <c r="N48" s="195">
        <v>35.03</v>
      </c>
      <c r="O48" s="195">
        <v>0</v>
      </c>
      <c r="P48" s="195">
        <v>41.31</v>
      </c>
      <c r="Q48" s="195">
        <v>6.13</v>
      </c>
      <c r="R48" s="195">
        <v>13.01</v>
      </c>
      <c r="S48" s="195">
        <v>8.0299999999999994</v>
      </c>
      <c r="T48" s="195">
        <v>0</v>
      </c>
      <c r="U48" s="195">
        <v>61.93</v>
      </c>
      <c r="V48" s="195">
        <v>4.22</v>
      </c>
      <c r="W48" s="195">
        <v>9.9</v>
      </c>
      <c r="X48" s="195">
        <v>43.75</v>
      </c>
      <c r="Y48" s="195">
        <v>0</v>
      </c>
      <c r="Z48">
        <v>0</v>
      </c>
      <c r="AA48" s="195">
        <v>12</v>
      </c>
      <c r="AB48" s="195">
        <v>0</v>
      </c>
      <c r="AC48" s="195">
        <v>0</v>
      </c>
      <c r="AD48" s="195">
        <v>0</v>
      </c>
      <c r="AE48" s="195">
        <v>29</v>
      </c>
      <c r="AF48" s="195">
        <v>0</v>
      </c>
      <c r="AG48" s="195">
        <v>0</v>
      </c>
      <c r="AH48" s="195">
        <v>0</v>
      </c>
      <c r="AI48" s="195">
        <v>58.71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75.09</v>
      </c>
      <c r="AQ48" s="195">
        <v>22.74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9.09</v>
      </c>
      <c r="L49" s="195">
        <v>367.27</v>
      </c>
      <c r="M49" s="195">
        <v>27.28</v>
      </c>
      <c r="N49" s="195">
        <v>35.03</v>
      </c>
      <c r="O49" s="195">
        <v>0</v>
      </c>
      <c r="P49" s="195">
        <v>41.31</v>
      </c>
      <c r="Q49" s="195">
        <v>6.13</v>
      </c>
      <c r="R49" s="195">
        <v>13.01</v>
      </c>
      <c r="S49" s="195">
        <v>8.0299999999999994</v>
      </c>
      <c r="T49" s="195">
        <v>0</v>
      </c>
      <c r="U49" s="195">
        <v>61.93</v>
      </c>
      <c r="V49" s="195">
        <v>4.22</v>
      </c>
      <c r="W49" s="195">
        <v>9.9</v>
      </c>
      <c r="X49" s="195">
        <v>43.75</v>
      </c>
      <c r="Y49" s="195">
        <v>0</v>
      </c>
      <c r="Z49">
        <v>0</v>
      </c>
      <c r="AA49" s="195">
        <v>12</v>
      </c>
      <c r="AB49" s="195">
        <v>0</v>
      </c>
      <c r="AC49" s="195">
        <v>0</v>
      </c>
      <c r="AD49" s="195">
        <v>0</v>
      </c>
      <c r="AE49" s="195">
        <v>29</v>
      </c>
      <c r="AF49" s="195">
        <v>0</v>
      </c>
      <c r="AG49" s="195">
        <v>0</v>
      </c>
      <c r="AH49" s="195">
        <v>0</v>
      </c>
      <c r="AI49" s="195">
        <v>58.71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75.09</v>
      </c>
      <c r="AQ49" s="195">
        <v>22.74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9.09</v>
      </c>
      <c r="L50" s="195">
        <v>367.27</v>
      </c>
      <c r="M50" s="195">
        <v>27.28</v>
      </c>
      <c r="N50" s="195">
        <v>35.03</v>
      </c>
      <c r="O50" s="195">
        <v>0</v>
      </c>
      <c r="P50" s="195">
        <v>41.31</v>
      </c>
      <c r="Q50" s="195">
        <v>6.13</v>
      </c>
      <c r="R50" s="195">
        <v>13.01</v>
      </c>
      <c r="S50" s="195">
        <v>8.0299999999999994</v>
      </c>
      <c r="T50" s="195">
        <v>0</v>
      </c>
      <c r="U50" s="195">
        <v>61.93</v>
      </c>
      <c r="V50" s="195">
        <v>4.22</v>
      </c>
      <c r="W50" s="195">
        <v>9.9</v>
      </c>
      <c r="X50" s="195">
        <v>43.75</v>
      </c>
      <c r="Y50" s="195">
        <v>0</v>
      </c>
      <c r="Z50">
        <v>0</v>
      </c>
      <c r="AA50" s="195">
        <v>12</v>
      </c>
      <c r="AB50" s="195">
        <v>0</v>
      </c>
      <c r="AC50" s="195">
        <v>0</v>
      </c>
      <c r="AD50" s="195">
        <v>0</v>
      </c>
      <c r="AE50" s="195">
        <v>29</v>
      </c>
      <c r="AF50" s="195">
        <v>0</v>
      </c>
      <c r="AG50" s="195">
        <v>0</v>
      </c>
      <c r="AH50" s="195">
        <v>0</v>
      </c>
      <c r="AI50" s="195">
        <v>58.71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75.09</v>
      </c>
      <c r="AQ50" s="195">
        <v>22.74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9.09</v>
      </c>
      <c r="L51" s="195">
        <v>367.27</v>
      </c>
      <c r="M51" s="195">
        <v>27.28</v>
      </c>
      <c r="N51" s="195">
        <v>35.03</v>
      </c>
      <c r="O51" s="195">
        <v>0</v>
      </c>
      <c r="P51" s="195">
        <v>41.31</v>
      </c>
      <c r="Q51" s="195">
        <v>5.85</v>
      </c>
      <c r="R51" s="195">
        <v>12.96</v>
      </c>
      <c r="S51" s="195">
        <v>8.0299999999999994</v>
      </c>
      <c r="T51" s="195">
        <v>0</v>
      </c>
      <c r="U51" s="195">
        <v>61.93</v>
      </c>
      <c r="V51" s="195">
        <v>4.22</v>
      </c>
      <c r="W51" s="195">
        <v>9.9</v>
      </c>
      <c r="X51" s="195">
        <v>43.74</v>
      </c>
      <c r="Y51" s="195">
        <v>0</v>
      </c>
      <c r="Z51">
        <v>0</v>
      </c>
      <c r="AA51" s="195">
        <v>12</v>
      </c>
      <c r="AB51" s="195">
        <v>0</v>
      </c>
      <c r="AC51" s="195">
        <v>0</v>
      </c>
      <c r="AD51" s="195">
        <v>0</v>
      </c>
      <c r="AE51" s="195">
        <v>29</v>
      </c>
      <c r="AF51" s="195">
        <v>0</v>
      </c>
      <c r="AG51" s="195">
        <v>0</v>
      </c>
      <c r="AH51" s="195">
        <v>0</v>
      </c>
      <c r="AI51" s="195">
        <v>58.71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75.09</v>
      </c>
      <c r="AQ51" s="195">
        <v>22.74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9.09</v>
      </c>
      <c r="L52" s="195">
        <v>367.27</v>
      </c>
      <c r="M52" s="195">
        <v>27.28</v>
      </c>
      <c r="N52" s="195">
        <v>35.03</v>
      </c>
      <c r="O52" s="195">
        <v>0</v>
      </c>
      <c r="P52" s="195">
        <v>41.31</v>
      </c>
      <c r="Q52" s="195">
        <v>5.85</v>
      </c>
      <c r="R52" s="195">
        <v>12.96</v>
      </c>
      <c r="S52" s="195">
        <v>8.0299999999999994</v>
      </c>
      <c r="T52" s="195">
        <v>0</v>
      </c>
      <c r="U52" s="195">
        <v>61.93</v>
      </c>
      <c r="V52" s="195">
        <v>4.22</v>
      </c>
      <c r="W52" s="195">
        <v>9.9</v>
      </c>
      <c r="X52" s="195">
        <v>43.74</v>
      </c>
      <c r="Y52" s="195">
        <v>0</v>
      </c>
      <c r="Z52">
        <v>0</v>
      </c>
      <c r="AA52" s="195">
        <v>12</v>
      </c>
      <c r="AB52" s="195">
        <v>0</v>
      </c>
      <c r="AC52" s="195">
        <v>0</v>
      </c>
      <c r="AD52" s="195">
        <v>0</v>
      </c>
      <c r="AE52" s="195">
        <v>29</v>
      </c>
      <c r="AF52" s="195">
        <v>0</v>
      </c>
      <c r="AG52" s="195">
        <v>0</v>
      </c>
      <c r="AH52" s="195">
        <v>0</v>
      </c>
      <c r="AI52" s="195">
        <v>58.71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75.09</v>
      </c>
      <c r="AQ52" s="195">
        <v>22.74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9.09</v>
      </c>
      <c r="L53" s="195">
        <v>367.27</v>
      </c>
      <c r="M53" s="195">
        <v>27.28</v>
      </c>
      <c r="N53" s="195">
        <v>35.03</v>
      </c>
      <c r="O53" s="195">
        <v>0</v>
      </c>
      <c r="P53" s="195">
        <v>41.31</v>
      </c>
      <c r="Q53" s="195">
        <v>5.93</v>
      </c>
      <c r="R53" s="195">
        <v>12.96</v>
      </c>
      <c r="S53" s="195">
        <v>8.0299999999999994</v>
      </c>
      <c r="T53" s="195">
        <v>0</v>
      </c>
      <c r="U53" s="195">
        <v>61.93</v>
      </c>
      <c r="V53" s="195">
        <v>4.22</v>
      </c>
      <c r="W53" s="195">
        <v>9.9</v>
      </c>
      <c r="X53" s="195">
        <v>43.74</v>
      </c>
      <c r="Y53" s="195">
        <v>0</v>
      </c>
      <c r="Z53">
        <v>0</v>
      </c>
      <c r="AA53" s="195">
        <v>12</v>
      </c>
      <c r="AB53" s="195">
        <v>0</v>
      </c>
      <c r="AC53" s="195">
        <v>0</v>
      </c>
      <c r="AD53" s="195">
        <v>0</v>
      </c>
      <c r="AE53" s="195">
        <v>27.66</v>
      </c>
      <c r="AF53" s="195">
        <v>0</v>
      </c>
      <c r="AG53" s="195">
        <v>0</v>
      </c>
      <c r="AH53" s="195">
        <v>0</v>
      </c>
      <c r="AI53" s="195">
        <v>58.71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75.09</v>
      </c>
      <c r="AQ53" s="195">
        <v>22.74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9.09</v>
      </c>
      <c r="L54" s="195">
        <v>347.94</v>
      </c>
      <c r="M54" s="195">
        <v>27.28</v>
      </c>
      <c r="N54" s="195">
        <v>35.03</v>
      </c>
      <c r="O54" s="195">
        <v>0</v>
      </c>
      <c r="P54" s="195">
        <v>41.31</v>
      </c>
      <c r="Q54" s="195">
        <v>5.93</v>
      </c>
      <c r="R54" s="195">
        <v>12.96</v>
      </c>
      <c r="S54" s="195">
        <v>8.0299999999999994</v>
      </c>
      <c r="T54" s="195">
        <v>0</v>
      </c>
      <c r="U54" s="195">
        <v>61.93</v>
      </c>
      <c r="V54" s="195">
        <v>4.22</v>
      </c>
      <c r="W54" s="195">
        <v>9.9</v>
      </c>
      <c r="X54" s="195">
        <v>43.74</v>
      </c>
      <c r="Y54" s="195">
        <v>0</v>
      </c>
      <c r="Z54">
        <v>0</v>
      </c>
      <c r="AA54" s="195">
        <v>12</v>
      </c>
      <c r="AB54" s="195">
        <v>0</v>
      </c>
      <c r="AC54" s="195">
        <v>0</v>
      </c>
      <c r="AD54" s="195">
        <v>0</v>
      </c>
      <c r="AE54" s="195">
        <v>28.06</v>
      </c>
      <c r="AF54" s="195">
        <v>0</v>
      </c>
      <c r="AG54" s="195">
        <v>0</v>
      </c>
      <c r="AH54" s="195">
        <v>0</v>
      </c>
      <c r="AI54" s="195">
        <v>58.71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75.09</v>
      </c>
      <c r="AQ54" s="195">
        <v>22.74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9.09</v>
      </c>
      <c r="L55" s="195">
        <v>300</v>
      </c>
      <c r="M55" s="195">
        <v>27.28</v>
      </c>
      <c r="N55" s="195">
        <v>35.03</v>
      </c>
      <c r="O55" s="195">
        <v>0</v>
      </c>
      <c r="P55" s="195">
        <v>41.31</v>
      </c>
      <c r="Q55" s="195">
        <v>5.93</v>
      </c>
      <c r="R55" s="195">
        <v>12.96</v>
      </c>
      <c r="S55" s="195">
        <v>8.0299999999999994</v>
      </c>
      <c r="T55" s="195">
        <v>0</v>
      </c>
      <c r="U55" s="195">
        <v>61.93</v>
      </c>
      <c r="V55" s="195">
        <v>4.22</v>
      </c>
      <c r="W55" s="195">
        <v>9.9</v>
      </c>
      <c r="X55" s="195">
        <v>43.74</v>
      </c>
      <c r="Y55" s="195">
        <v>0</v>
      </c>
      <c r="Z55">
        <v>0</v>
      </c>
      <c r="AA55" s="195">
        <v>12</v>
      </c>
      <c r="AB55" s="195">
        <v>0</v>
      </c>
      <c r="AC55" s="195">
        <v>0</v>
      </c>
      <c r="AD55" s="195">
        <v>0</v>
      </c>
      <c r="AE55" s="195">
        <v>27.68</v>
      </c>
      <c r="AF55" s="195">
        <v>0</v>
      </c>
      <c r="AG55" s="195">
        <v>0</v>
      </c>
      <c r="AH55" s="195">
        <v>0</v>
      </c>
      <c r="AI55" s="195">
        <v>58.71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75.09</v>
      </c>
      <c r="AQ55" s="195">
        <v>22.74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9.09</v>
      </c>
      <c r="L56" s="195">
        <v>289.41000000000003</v>
      </c>
      <c r="M56" s="195">
        <v>27.28</v>
      </c>
      <c r="N56" s="195">
        <v>35.03</v>
      </c>
      <c r="O56" s="195">
        <v>0</v>
      </c>
      <c r="P56" s="195">
        <v>41.31</v>
      </c>
      <c r="Q56" s="195">
        <v>5.93</v>
      </c>
      <c r="R56" s="195">
        <v>12.96</v>
      </c>
      <c r="S56" s="195">
        <v>8.0299999999999994</v>
      </c>
      <c r="T56" s="195">
        <v>0</v>
      </c>
      <c r="U56" s="195">
        <v>61.93</v>
      </c>
      <c r="V56" s="195">
        <v>4.22</v>
      </c>
      <c r="W56" s="195">
        <v>9.9</v>
      </c>
      <c r="X56" s="195">
        <v>43.74</v>
      </c>
      <c r="Y56" s="195">
        <v>0</v>
      </c>
      <c r="Z56">
        <v>0</v>
      </c>
      <c r="AA56" s="195">
        <v>12</v>
      </c>
      <c r="AB56" s="195">
        <v>0</v>
      </c>
      <c r="AC56" s="195">
        <v>0</v>
      </c>
      <c r="AD56" s="195">
        <v>0</v>
      </c>
      <c r="AE56" s="195">
        <v>27.68</v>
      </c>
      <c r="AF56" s="195">
        <v>0</v>
      </c>
      <c r="AG56" s="195">
        <v>0</v>
      </c>
      <c r="AH56" s="195">
        <v>0</v>
      </c>
      <c r="AI56" s="195">
        <v>58.71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75.09</v>
      </c>
      <c r="AQ56" s="195">
        <v>22.74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9.09</v>
      </c>
      <c r="L57" s="195">
        <v>343.42</v>
      </c>
      <c r="M57" s="195">
        <v>27.28</v>
      </c>
      <c r="N57" s="195">
        <v>35.03</v>
      </c>
      <c r="O57" s="195">
        <v>0</v>
      </c>
      <c r="P57" s="195">
        <v>41.31</v>
      </c>
      <c r="Q57" s="195">
        <v>5.93</v>
      </c>
      <c r="R57" s="195">
        <v>12.96</v>
      </c>
      <c r="S57" s="195">
        <v>8.0299999999999994</v>
      </c>
      <c r="T57" s="195">
        <v>0</v>
      </c>
      <c r="U57" s="195">
        <v>61.93</v>
      </c>
      <c r="V57" s="195">
        <v>4.22</v>
      </c>
      <c r="W57" s="195">
        <v>9.9</v>
      </c>
      <c r="X57" s="195">
        <v>43.74</v>
      </c>
      <c r="Y57" s="195">
        <v>0</v>
      </c>
      <c r="Z57">
        <v>0</v>
      </c>
      <c r="AA57" s="195">
        <v>12</v>
      </c>
      <c r="AB57" s="195">
        <v>0</v>
      </c>
      <c r="AC57" s="195">
        <v>0</v>
      </c>
      <c r="AD57" s="195">
        <v>0</v>
      </c>
      <c r="AE57" s="195">
        <v>27.68</v>
      </c>
      <c r="AF57" s="195">
        <v>0</v>
      </c>
      <c r="AG57" s="195">
        <v>0</v>
      </c>
      <c r="AH57" s="195">
        <v>0</v>
      </c>
      <c r="AI57" s="195">
        <v>58.71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71.16</v>
      </c>
      <c r="AQ57" s="195">
        <v>22.74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9.09</v>
      </c>
      <c r="L58" s="195">
        <v>414.56</v>
      </c>
      <c r="M58" s="195">
        <v>27.28</v>
      </c>
      <c r="N58" s="195">
        <v>35.03</v>
      </c>
      <c r="O58" s="195">
        <v>0</v>
      </c>
      <c r="P58" s="195">
        <v>41.31</v>
      </c>
      <c r="Q58" s="195">
        <v>5.93</v>
      </c>
      <c r="R58" s="195">
        <v>12.96</v>
      </c>
      <c r="S58" s="195">
        <v>8.0299999999999994</v>
      </c>
      <c r="T58" s="195">
        <v>0</v>
      </c>
      <c r="U58" s="195">
        <v>61.93</v>
      </c>
      <c r="V58" s="195">
        <v>4.22</v>
      </c>
      <c r="W58" s="195">
        <v>9.9</v>
      </c>
      <c r="X58" s="195">
        <v>43.74</v>
      </c>
      <c r="Y58" s="195">
        <v>0</v>
      </c>
      <c r="Z58">
        <v>0</v>
      </c>
      <c r="AA58" s="195">
        <v>12</v>
      </c>
      <c r="AB58" s="195">
        <v>0</v>
      </c>
      <c r="AC58" s="195">
        <v>0</v>
      </c>
      <c r="AD58" s="195">
        <v>0</v>
      </c>
      <c r="AE58" s="195">
        <v>27.68</v>
      </c>
      <c r="AF58" s="195">
        <v>0</v>
      </c>
      <c r="AG58" s="195">
        <v>0</v>
      </c>
      <c r="AH58" s="195">
        <v>0</v>
      </c>
      <c r="AI58" s="195">
        <v>58.71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75.09</v>
      </c>
      <c r="AQ58" s="195">
        <v>22.74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9.09</v>
      </c>
      <c r="L59" s="195">
        <v>460.01</v>
      </c>
      <c r="M59" s="195">
        <v>27.28</v>
      </c>
      <c r="N59" s="195">
        <v>35.03</v>
      </c>
      <c r="O59" s="195">
        <v>0</v>
      </c>
      <c r="P59" s="195">
        <v>41.31</v>
      </c>
      <c r="Q59" s="195">
        <v>5.93</v>
      </c>
      <c r="R59" s="195">
        <v>12.96</v>
      </c>
      <c r="S59" s="195">
        <v>8.0299999999999994</v>
      </c>
      <c r="T59" s="195">
        <v>0</v>
      </c>
      <c r="U59" s="195">
        <v>61.93</v>
      </c>
      <c r="V59" s="195">
        <v>4.22</v>
      </c>
      <c r="W59" s="195">
        <v>9.9</v>
      </c>
      <c r="X59" s="195">
        <v>43.74</v>
      </c>
      <c r="Y59" s="195">
        <v>0</v>
      </c>
      <c r="Z59">
        <v>0</v>
      </c>
      <c r="AA59" s="195">
        <v>12</v>
      </c>
      <c r="AB59" s="195">
        <v>0</v>
      </c>
      <c r="AC59" s="195">
        <v>0</v>
      </c>
      <c r="AD59" s="195">
        <v>0</v>
      </c>
      <c r="AE59" s="195">
        <v>27.68</v>
      </c>
      <c r="AF59" s="195">
        <v>0</v>
      </c>
      <c r="AG59" s="195">
        <v>0</v>
      </c>
      <c r="AH59" s="195">
        <v>0</v>
      </c>
      <c r="AI59" s="195">
        <v>58.71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75.09</v>
      </c>
      <c r="AQ59" s="195">
        <v>22.74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9.09</v>
      </c>
      <c r="L60" s="195">
        <v>494.34</v>
      </c>
      <c r="M60" s="195">
        <v>27.28</v>
      </c>
      <c r="N60" s="195">
        <v>35.03</v>
      </c>
      <c r="O60" s="195">
        <v>0</v>
      </c>
      <c r="P60" s="195">
        <v>41.31</v>
      </c>
      <c r="Q60" s="195">
        <v>5.93</v>
      </c>
      <c r="R60" s="195">
        <v>12.57</v>
      </c>
      <c r="S60" s="195">
        <v>7.83</v>
      </c>
      <c r="T60" s="195">
        <v>0</v>
      </c>
      <c r="U60" s="195">
        <v>61.93</v>
      </c>
      <c r="V60" s="195">
        <v>4.22</v>
      </c>
      <c r="W60" s="195">
        <v>9.9</v>
      </c>
      <c r="X60" s="195">
        <v>43.74</v>
      </c>
      <c r="Y60" s="195">
        <v>0</v>
      </c>
      <c r="Z60">
        <v>0</v>
      </c>
      <c r="AA60" s="195">
        <v>12</v>
      </c>
      <c r="AB60" s="195">
        <v>0</v>
      </c>
      <c r="AC60" s="195">
        <v>0</v>
      </c>
      <c r="AD60" s="195">
        <v>0</v>
      </c>
      <c r="AE60" s="195">
        <v>27.68</v>
      </c>
      <c r="AF60" s="195">
        <v>0</v>
      </c>
      <c r="AG60" s="195">
        <v>0</v>
      </c>
      <c r="AH60" s="195">
        <v>0</v>
      </c>
      <c r="AI60" s="195">
        <v>69.61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75.09</v>
      </c>
      <c r="AQ60" s="195">
        <v>22.74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11.69</v>
      </c>
      <c r="H61" s="195">
        <v>0</v>
      </c>
      <c r="I61" s="195">
        <v>0</v>
      </c>
      <c r="J61" s="195">
        <v>0</v>
      </c>
      <c r="K61" s="195">
        <v>9.09</v>
      </c>
      <c r="L61" s="195">
        <v>403.03</v>
      </c>
      <c r="M61" s="195">
        <v>27.28</v>
      </c>
      <c r="N61" s="195">
        <v>35.03</v>
      </c>
      <c r="O61" s="195">
        <v>0</v>
      </c>
      <c r="P61" s="195">
        <v>41.31</v>
      </c>
      <c r="Q61" s="195">
        <v>5.93</v>
      </c>
      <c r="R61" s="195">
        <v>12.57</v>
      </c>
      <c r="S61" s="195">
        <v>7.83</v>
      </c>
      <c r="T61" s="195">
        <v>0</v>
      </c>
      <c r="U61" s="195">
        <v>61.93</v>
      </c>
      <c r="V61" s="195">
        <v>4.22</v>
      </c>
      <c r="W61" s="195">
        <v>9.9</v>
      </c>
      <c r="X61" s="195">
        <v>43.74</v>
      </c>
      <c r="Y61" s="195">
        <v>0</v>
      </c>
      <c r="Z61">
        <v>0</v>
      </c>
      <c r="AA61" s="195">
        <v>12</v>
      </c>
      <c r="AB61" s="195">
        <v>0</v>
      </c>
      <c r="AC61" s="195">
        <v>0</v>
      </c>
      <c r="AD61" s="195">
        <v>0</v>
      </c>
      <c r="AE61" s="195">
        <v>27.68</v>
      </c>
      <c r="AF61" s="195">
        <v>0</v>
      </c>
      <c r="AG61" s="195">
        <v>0</v>
      </c>
      <c r="AH61" s="195">
        <v>0</v>
      </c>
      <c r="AI61" s="195">
        <v>69.61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75.09</v>
      </c>
      <c r="AQ61" s="195">
        <v>22.74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11.69</v>
      </c>
      <c r="H62" s="195">
        <v>0</v>
      </c>
      <c r="I62" s="195">
        <v>0</v>
      </c>
      <c r="J62" s="195">
        <v>0</v>
      </c>
      <c r="K62" s="195">
        <v>9.09</v>
      </c>
      <c r="L62" s="195">
        <v>403.03</v>
      </c>
      <c r="M62" s="195">
        <v>27.28</v>
      </c>
      <c r="N62" s="195">
        <v>35.03</v>
      </c>
      <c r="O62" s="195">
        <v>0</v>
      </c>
      <c r="P62" s="195">
        <v>41.31</v>
      </c>
      <c r="Q62" s="195">
        <v>5.93</v>
      </c>
      <c r="R62" s="195">
        <v>12.57</v>
      </c>
      <c r="S62" s="195">
        <v>7.83</v>
      </c>
      <c r="T62" s="195">
        <v>0</v>
      </c>
      <c r="U62" s="195">
        <v>61.93</v>
      </c>
      <c r="V62" s="195">
        <v>4.22</v>
      </c>
      <c r="W62" s="195">
        <v>9.9</v>
      </c>
      <c r="X62" s="195">
        <v>43.74</v>
      </c>
      <c r="Y62" s="195">
        <v>0</v>
      </c>
      <c r="Z62">
        <v>0</v>
      </c>
      <c r="AA62" s="195">
        <v>12</v>
      </c>
      <c r="AB62" s="195">
        <v>0</v>
      </c>
      <c r="AC62" s="195">
        <v>0</v>
      </c>
      <c r="AD62" s="195">
        <v>0</v>
      </c>
      <c r="AE62" s="195">
        <v>27.68</v>
      </c>
      <c r="AF62" s="195">
        <v>0</v>
      </c>
      <c r="AG62" s="195">
        <v>0</v>
      </c>
      <c r="AH62" s="195">
        <v>0</v>
      </c>
      <c r="AI62" s="195">
        <v>69.61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75.09</v>
      </c>
      <c r="AQ62" s="195">
        <v>22.74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11.69</v>
      </c>
      <c r="H63" s="195">
        <v>0</v>
      </c>
      <c r="I63" s="195">
        <v>0</v>
      </c>
      <c r="J63" s="195">
        <v>0</v>
      </c>
      <c r="K63" s="195">
        <v>9.09</v>
      </c>
      <c r="L63" s="195">
        <v>403.03</v>
      </c>
      <c r="M63" s="195">
        <v>27.28</v>
      </c>
      <c r="N63" s="195">
        <v>35.03</v>
      </c>
      <c r="O63" s="195">
        <v>0</v>
      </c>
      <c r="P63" s="195">
        <v>41.31</v>
      </c>
      <c r="Q63" s="195">
        <v>5.93</v>
      </c>
      <c r="R63" s="195">
        <v>12.57</v>
      </c>
      <c r="S63" s="195">
        <v>7.83</v>
      </c>
      <c r="T63" s="195">
        <v>0</v>
      </c>
      <c r="U63" s="195">
        <v>61.93</v>
      </c>
      <c r="V63" s="195">
        <v>4.22</v>
      </c>
      <c r="W63" s="195">
        <v>9.9</v>
      </c>
      <c r="X63" s="195">
        <v>43.74</v>
      </c>
      <c r="Y63" s="195">
        <v>0</v>
      </c>
      <c r="Z63">
        <v>0</v>
      </c>
      <c r="AA63" s="195">
        <v>12</v>
      </c>
      <c r="AB63" s="195">
        <v>0</v>
      </c>
      <c r="AC63" s="195">
        <v>0</v>
      </c>
      <c r="AD63" s="195">
        <v>0</v>
      </c>
      <c r="AE63" s="195">
        <v>27.68</v>
      </c>
      <c r="AF63" s="195">
        <v>0</v>
      </c>
      <c r="AG63" s="195">
        <v>0</v>
      </c>
      <c r="AH63" s="195">
        <v>0</v>
      </c>
      <c r="AI63" s="195">
        <v>69.61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75.09</v>
      </c>
      <c r="AQ63" s="195">
        <v>22.74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11.69</v>
      </c>
      <c r="H64" s="195">
        <v>0</v>
      </c>
      <c r="I64" s="195">
        <v>0</v>
      </c>
      <c r="J64" s="195">
        <v>0</v>
      </c>
      <c r="K64" s="195">
        <v>9.09</v>
      </c>
      <c r="L64" s="195">
        <v>403.03</v>
      </c>
      <c r="M64" s="195">
        <v>27.28</v>
      </c>
      <c r="N64" s="195">
        <v>35.03</v>
      </c>
      <c r="O64" s="195">
        <v>0</v>
      </c>
      <c r="P64" s="195">
        <v>41.31</v>
      </c>
      <c r="Q64" s="195">
        <v>5.93</v>
      </c>
      <c r="R64" s="195">
        <v>12.57</v>
      </c>
      <c r="S64" s="195">
        <v>7.83</v>
      </c>
      <c r="T64" s="195">
        <v>0</v>
      </c>
      <c r="U64" s="195">
        <v>61.93</v>
      </c>
      <c r="V64" s="195">
        <v>4.22</v>
      </c>
      <c r="W64" s="195">
        <v>9.9</v>
      </c>
      <c r="X64" s="195">
        <v>43.74</v>
      </c>
      <c r="Y64" s="195">
        <v>0</v>
      </c>
      <c r="Z64">
        <v>0</v>
      </c>
      <c r="AA64" s="195">
        <v>12</v>
      </c>
      <c r="AB64" s="195">
        <v>0</v>
      </c>
      <c r="AC64" s="195">
        <v>0</v>
      </c>
      <c r="AD64" s="195">
        <v>0</v>
      </c>
      <c r="AE64" s="195">
        <v>27.68</v>
      </c>
      <c r="AF64" s="195">
        <v>0</v>
      </c>
      <c r="AG64" s="195">
        <v>0</v>
      </c>
      <c r="AH64" s="195">
        <v>0</v>
      </c>
      <c r="AI64" s="195">
        <v>69.61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75.09</v>
      </c>
      <c r="AQ64" s="195">
        <v>22.74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0.33</v>
      </c>
      <c r="H65" s="195">
        <v>0</v>
      </c>
      <c r="I65" s="195">
        <v>0</v>
      </c>
      <c r="J65" s="195">
        <v>0</v>
      </c>
      <c r="K65" s="195">
        <v>9.09</v>
      </c>
      <c r="L65" s="195">
        <v>403.03</v>
      </c>
      <c r="M65" s="195">
        <v>27.28</v>
      </c>
      <c r="N65" s="195">
        <v>35.03</v>
      </c>
      <c r="O65" s="195">
        <v>0</v>
      </c>
      <c r="P65" s="195">
        <v>41.31</v>
      </c>
      <c r="Q65" s="195">
        <v>5.93</v>
      </c>
      <c r="R65" s="195">
        <v>12.57</v>
      </c>
      <c r="S65" s="195">
        <v>7.83</v>
      </c>
      <c r="T65" s="195">
        <v>0</v>
      </c>
      <c r="U65" s="195">
        <v>61.93</v>
      </c>
      <c r="V65" s="195">
        <v>4.22</v>
      </c>
      <c r="W65" s="195">
        <v>9.9</v>
      </c>
      <c r="X65" s="195">
        <v>43.74</v>
      </c>
      <c r="Y65" s="195">
        <v>0</v>
      </c>
      <c r="Z65">
        <v>0</v>
      </c>
      <c r="AA65" s="195">
        <v>12</v>
      </c>
      <c r="AB65" s="195">
        <v>0</v>
      </c>
      <c r="AC65" s="195">
        <v>0</v>
      </c>
      <c r="AD65" s="195">
        <v>0</v>
      </c>
      <c r="AE65" s="195">
        <v>27.68</v>
      </c>
      <c r="AF65" s="195">
        <v>0</v>
      </c>
      <c r="AG65" s="195">
        <v>0</v>
      </c>
      <c r="AH65" s="195">
        <v>0</v>
      </c>
      <c r="AI65" s="195">
        <v>69.61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75.09</v>
      </c>
      <c r="AQ65" s="195">
        <v>22.74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9.09</v>
      </c>
      <c r="L66" s="195">
        <v>403.03</v>
      </c>
      <c r="M66" s="195">
        <v>27.28</v>
      </c>
      <c r="N66" s="195">
        <v>35.03</v>
      </c>
      <c r="O66" s="195">
        <v>0</v>
      </c>
      <c r="P66" s="195">
        <v>41.31</v>
      </c>
      <c r="Q66" s="195">
        <v>5.93</v>
      </c>
      <c r="R66" s="195">
        <v>12.57</v>
      </c>
      <c r="S66" s="195">
        <v>7.83</v>
      </c>
      <c r="T66" s="195">
        <v>0</v>
      </c>
      <c r="U66" s="195">
        <v>61.93</v>
      </c>
      <c r="V66" s="195">
        <v>4.22</v>
      </c>
      <c r="W66" s="195">
        <v>9.9</v>
      </c>
      <c r="X66" s="195">
        <v>43.74</v>
      </c>
      <c r="Y66" s="195">
        <v>0</v>
      </c>
      <c r="Z66">
        <v>0</v>
      </c>
      <c r="AA66" s="195">
        <v>12</v>
      </c>
      <c r="AB66" s="195">
        <v>0</v>
      </c>
      <c r="AC66" s="195">
        <v>0</v>
      </c>
      <c r="AD66" s="195">
        <v>0</v>
      </c>
      <c r="AE66" s="195">
        <v>27.68</v>
      </c>
      <c r="AF66" s="195">
        <v>0</v>
      </c>
      <c r="AG66" s="195">
        <v>0</v>
      </c>
      <c r="AH66" s="195">
        <v>0</v>
      </c>
      <c r="AI66" s="195">
        <v>69.61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75.09</v>
      </c>
      <c r="AQ66" s="195">
        <v>22.74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10.24</v>
      </c>
      <c r="K67" s="195">
        <v>9.09</v>
      </c>
      <c r="L67" s="195">
        <v>403.03</v>
      </c>
      <c r="M67" s="195">
        <v>27.28</v>
      </c>
      <c r="N67" s="195">
        <v>35.03</v>
      </c>
      <c r="O67" s="195">
        <v>0</v>
      </c>
      <c r="P67" s="195">
        <v>41.31</v>
      </c>
      <c r="Q67" s="195">
        <v>5.93</v>
      </c>
      <c r="R67" s="195">
        <v>12.58</v>
      </c>
      <c r="S67" s="195">
        <v>7.83</v>
      </c>
      <c r="T67" s="195">
        <v>0</v>
      </c>
      <c r="U67" s="195">
        <v>61.93</v>
      </c>
      <c r="V67" s="195">
        <v>4.22</v>
      </c>
      <c r="W67" s="195">
        <v>9</v>
      </c>
      <c r="X67" s="195">
        <v>43.74</v>
      </c>
      <c r="Y67" s="195">
        <v>0</v>
      </c>
      <c r="Z67">
        <v>0</v>
      </c>
      <c r="AA67" s="195">
        <v>12</v>
      </c>
      <c r="AB67" s="195">
        <v>0</v>
      </c>
      <c r="AC67" s="195">
        <v>0</v>
      </c>
      <c r="AD67" s="195">
        <v>0</v>
      </c>
      <c r="AE67" s="195">
        <v>27.68</v>
      </c>
      <c r="AF67" s="195">
        <v>0</v>
      </c>
      <c r="AG67" s="195">
        <v>0</v>
      </c>
      <c r="AH67" s="195">
        <v>0</v>
      </c>
      <c r="AI67" s="195">
        <v>69.61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75.09</v>
      </c>
      <c r="AQ67" s="195">
        <v>23.53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10.24</v>
      </c>
      <c r="K68" s="195">
        <v>9.09</v>
      </c>
      <c r="L68" s="195">
        <v>403.03</v>
      </c>
      <c r="M68" s="195">
        <v>27.28</v>
      </c>
      <c r="N68" s="195">
        <v>35.03</v>
      </c>
      <c r="O68" s="195">
        <v>0</v>
      </c>
      <c r="P68" s="195">
        <v>41.31</v>
      </c>
      <c r="Q68" s="195">
        <v>5.93</v>
      </c>
      <c r="R68" s="195">
        <v>12.58</v>
      </c>
      <c r="S68" s="195">
        <v>7.83</v>
      </c>
      <c r="T68" s="195">
        <v>0</v>
      </c>
      <c r="U68" s="195">
        <v>61.93</v>
      </c>
      <c r="V68" s="195">
        <v>4.22</v>
      </c>
      <c r="W68" s="195">
        <v>9.5399999999999991</v>
      </c>
      <c r="X68" s="195">
        <v>43.74</v>
      </c>
      <c r="Y68" s="195">
        <v>0</v>
      </c>
      <c r="Z68">
        <v>0</v>
      </c>
      <c r="AA68" s="195">
        <v>12</v>
      </c>
      <c r="AB68" s="195">
        <v>0</v>
      </c>
      <c r="AC68" s="195">
        <v>0</v>
      </c>
      <c r="AD68" s="195">
        <v>0</v>
      </c>
      <c r="AE68" s="195">
        <v>27.68</v>
      </c>
      <c r="AF68" s="195">
        <v>0</v>
      </c>
      <c r="AG68" s="195">
        <v>0</v>
      </c>
      <c r="AH68" s="195">
        <v>0</v>
      </c>
      <c r="AI68" s="195">
        <v>69.61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75.09</v>
      </c>
      <c r="AQ68" s="195">
        <v>23.53</v>
      </c>
      <c r="AR68" s="195">
        <v>24.2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0.4</v>
      </c>
      <c r="K69" s="195">
        <v>9.41</v>
      </c>
      <c r="L69" s="195">
        <v>403.03</v>
      </c>
      <c r="M69" s="195">
        <v>27.28</v>
      </c>
      <c r="N69" s="195">
        <v>35.03</v>
      </c>
      <c r="O69" s="195">
        <v>0</v>
      </c>
      <c r="P69" s="195">
        <v>41.31</v>
      </c>
      <c r="Q69" s="195">
        <v>5.93</v>
      </c>
      <c r="R69" s="195">
        <v>12.58</v>
      </c>
      <c r="S69" s="195">
        <v>7.83</v>
      </c>
      <c r="T69" s="195">
        <v>0</v>
      </c>
      <c r="U69" s="195">
        <v>61.49</v>
      </c>
      <c r="V69" s="195">
        <v>4.22</v>
      </c>
      <c r="W69" s="195">
        <v>9.5399999999999991</v>
      </c>
      <c r="X69" s="195">
        <v>43.74</v>
      </c>
      <c r="Y69" s="195">
        <v>0</v>
      </c>
      <c r="Z69">
        <v>0</v>
      </c>
      <c r="AA69" s="195">
        <v>12</v>
      </c>
      <c r="AB69" s="195">
        <v>0</v>
      </c>
      <c r="AC69" s="195">
        <v>0</v>
      </c>
      <c r="AD69" s="195">
        <v>0</v>
      </c>
      <c r="AE69" s="195">
        <v>27.68</v>
      </c>
      <c r="AF69" s="195">
        <v>0</v>
      </c>
      <c r="AG69" s="195">
        <v>0</v>
      </c>
      <c r="AH69" s="195">
        <v>0</v>
      </c>
      <c r="AI69" s="195">
        <v>69.61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75.09</v>
      </c>
      <c r="AQ69" s="195">
        <v>22.74</v>
      </c>
      <c r="AR69" s="195">
        <v>24.2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9.41</v>
      </c>
      <c r="L70" s="195">
        <v>403.03</v>
      </c>
      <c r="M70" s="195">
        <v>27.28</v>
      </c>
      <c r="N70" s="195">
        <v>35.03</v>
      </c>
      <c r="O70" s="195">
        <v>0</v>
      </c>
      <c r="P70" s="195">
        <v>41.31</v>
      </c>
      <c r="Q70" s="195">
        <v>5.93</v>
      </c>
      <c r="R70" s="195">
        <v>12.58</v>
      </c>
      <c r="S70" s="195">
        <v>7.83</v>
      </c>
      <c r="T70" s="195">
        <v>0</v>
      </c>
      <c r="U70" s="195">
        <v>61.49</v>
      </c>
      <c r="V70" s="195">
        <v>4.22</v>
      </c>
      <c r="W70" s="195">
        <v>9.5399999999999991</v>
      </c>
      <c r="X70" s="195">
        <v>43.74</v>
      </c>
      <c r="Y70" s="195">
        <v>0</v>
      </c>
      <c r="Z70">
        <v>0</v>
      </c>
      <c r="AA70" s="195">
        <v>12</v>
      </c>
      <c r="AB70" s="195">
        <v>0</v>
      </c>
      <c r="AC70" s="195">
        <v>0</v>
      </c>
      <c r="AD70" s="195">
        <v>0</v>
      </c>
      <c r="AE70" s="195">
        <v>27.68</v>
      </c>
      <c r="AF70" s="195">
        <v>0</v>
      </c>
      <c r="AG70" s="195">
        <v>0</v>
      </c>
      <c r="AH70" s="195">
        <v>0</v>
      </c>
      <c r="AI70" s="195">
        <v>69.61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75.09</v>
      </c>
      <c r="AQ70" s="195">
        <v>22.74</v>
      </c>
      <c r="AR70" s="195">
        <v>23.09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9.09</v>
      </c>
      <c r="L71" s="195">
        <v>405.92</v>
      </c>
      <c r="M71" s="195">
        <v>27.28</v>
      </c>
      <c r="N71" s="195">
        <v>35.03</v>
      </c>
      <c r="O71" s="195">
        <v>0</v>
      </c>
      <c r="P71" s="195">
        <v>41.31</v>
      </c>
      <c r="Q71" s="195">
        <v>5.93</v>
      </c>
      <c r="R71" s="195">
        <v>12.57</v>
      </c>
      <c r="S71" s="195">
        <v>7.83</v>
      </c>
      <c r="T71" s="195">
        <v>0</v>
      </c>
      <c r="U71" s="195">
        <v>61.49</v>
      </c>
      <c r="V71" s="195">
        <v>4.22</v>
      </c>
      <c r="W71" s="195">
        <v>9.5399999999999991</v>
      </c>
      <c r="X71" s="195">
        <v>43.74</v>
      </c>
      <c r="Y71" s="195">
        <v>0</v>
      </c>
      <c r="Z71">
        <v>0</v>
      </c>
      <c r="AA71" s="195">
        <v>12</v>
      </c>
      <c r="AB71" s="195">
        <v>0</v>
      </c>
      <c r="AC71" s="195">
        <v>0</v>
      </c>
      <c r="AD71" s="195">
        <v>0</v>
      </c>
      <c r="AE71" s="195">
        <v>27.68</v>
      </c>
      <c r="AF71" s="195">
        <v>0</v>
      </c>
      <c r="AG71" s="195">
        <v>0</v>
      </c>
      <c r="AH71" s="195">
        <v>0</v>
      </c>
      <c r="AI71" s="195">
        <v>69.61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75.09</v>
      </c>
      <c r="AQ71" s="195">
        <v>22.74</v>
      </c>
      <c r="AR71" s="195">
        <v>17.37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9.09</v>
      </c>
      <c r="L72" s="195">
        <v>405.92</v>
      </c>
      <c r="M72" s="195">
        <v>27.28</v>
      </c>
      <c r="N72" s="195">
        <v>35.03</v>
      </c>
      <c r="O72" s="195">
        <v>0</v>
      </c>
      <c r="P72" s="195">
        <v>41.31</v>
      </c>
      <c r="Q72" s="195">
        <v>5.93</v>
      </c>
      <c r="R72" s="195">
        <v>12.57</v>
      </c>
      <c r="S72" s="195">
        <v>7.83</v>
      </c>
      <c r="T72" s="195">
        <v>0</v>
      </c>
      <c r="U72" s="195">
        <v>61.49</v>
      </c>
      <c r="V72" s="195">
        <v>4.22</v>
      </c>
      <c r="W72" s="195">
        <v>9.5399999999999991</v>
      </c>
      <c r="X72" s="195">
        <v>43.74</v>
      </c>
      <c r="Y72" s="195">
        <v>0</v>
      </c>
      <c r="Z72">
        <v>0</v>
      </c>
      <c r="AA72" s="195">
        <v>12</v>
      </c>
      <c r="AB72" s="195">
        <v>0</v>
      </c>
      <c r="AC72" s="195">
        <v>0</v>
      </c>
      <c r="AD72" s="195">
        <v>0</v>
      </c>
      <c r="AE72" s="195">
        <v>27.68</v>
      </c>
      <c r="AF72" s="195">
        <v>0</v>
      </c>
      <c r="AG72" s="195">
        <v>0</v>
      </c>
      <c r="AH72" s="195">
        <v>0</v>
      </c>
      <c r="AI72" s="195">
        <v>69.61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75.09</v>
      </c>
      <c r="AQ72" s="195">
        <v>22.74</v>
      </c>
      <c r="AR72" s="195">
        <v>4.6399999999999997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9.09</v>
      </c>
      <c r="L73" s="195">
        <v>405.92</v>
      </c>
      <c r="M73" s="195">
        <v>27.28</v>
      </c>
      <c r="N73" s="195">
        <v>35.03</v>
      </c>
      <c r="O73" s="195">
        <v>0</v>
      </c>
      <c r="P73" s="195">
        <v>41.31</v>
      </c>
      <c r="Q73" s="195">
        <v>5.93</v>
      </c>
      <c r="R73" s="195">
        <v>12.57</v>
      </c>
      <c r="S73" s="195">
        <v>7.83</v>
      </c>
      <c r="T73" s="195">
        <v>0</v>
      </c>
      <c r="U73" s="195">
        <v>61.49</v>
      </c>
      <c r="V73" s="195">
        <v>4.22</v>
      </c>
      <c r="W73" s="195">
        <v>9.5399999999999991</v>
      </c>
      <c r="X73" s="195">
        <v>43.74</v>
      </c>
      <c r="Y73" s="195">
        <v>0</v>
      </c>
      <c r="Z73">
        <v>0</v>
      </c>
      <c r="AA73" s="195">
        <v>12</v>
      </c>
      <c r="AB73" s="195">
        <v>0</v>
      </c>
      <c r="AC73" s="195">
        <v>0</v>
      </c>
      <c r="AD73" s="195">
        <v>0</v>
      </c>
      <c r="AE73" s="195">
        <v>27.68</v>
      </c>
      <c r="AF73" s="195">
        <v>0</v>
      </c>
      <c r="AG73" s="195">
        <v>0</v>
      </c>
      <c r="AH73" s="195">
        <v>0</v>
      </c>
      <c r="AI73" s="195">
        <v>69.61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75.09</v>
      </c>
      <c r="AQ73" s="195">
        <v>22.74</v>
      </c>
      <c r="AR73" s="195">
        <v>0.28000000000000003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9.09</v>
      </c>
      <c r="L74" s="195">
        <v>405.92</v>
      </c>
      <c r="M74" s="195">
        <v>27.28</v>
      </c>
      <c r="N74" s="195">
        <v>35.03</v>
      </c>
      <c r="O74" s="195">
        <v>0</v>
      </c>
      <c r="P74" s="195">
        <v>41.31</v>
      </c>
      <c r="Q74" s="195">
        <v>5.93</v>
      </c>
      <c r="R74" s="195">
        <v>12.57</v>
      </c>
      <c r="S74" s="195">
        <v>7.83</v>
      </c>
      <c r="T74" s="195">
        <v>0</v>
      </c>
      <c r="U74" s="195">
        <v>61.49</v>
      </c>
      <c r="V74" s="195">
        <v>4.22</v>
      </c>
      <c r="W74" s="195">
        <v>9.5399999999999991</v>
      </c>
      <c r="X74" s="195">
        <v>43.74</v>
      </c>
      <c r="Y74" s="195">
        <v>0</v>
      </c>
      <c r="Z74">
        <v>0</v>
      </c>
      <c r="AA74" s="195">
        <v>12</v>
      </c>
      <c r="AB74" s="195">
        <v>0</v>
      </c>
      <c r="AC74" s="195">
        <v>0</v>
      </c>
      <c r="AD74" s="195">
        <v>0</v>
      </c>
      <c r="AE74" s="195">
        <v>27.68</v>
      </c>
      <c r="AF74" s="195">
        <v>0</v>
      </c>
      <c r="AG74" s="195">
        <v>0</v>
      </c>
      <c r="AH74" s="195">
        <v>0</v>
      </c>
      <c r="AI74" s="195">
        <v>69.61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75.09</v>
      </c>
      <c r="AQ74" s="195">
        <v>22.74</v>
      </c>
      <c r="AR74" s="195">
        <v>0.01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9.09</v>
      </c>
      <c r="L75" s="195">
        <v>405.92</v>
      </c>
      <c r="M75" s="195">
        <v>27.28</v>
      </c>
      <c r="N75" s="195">
        <v>35.03</v>
      </c>
      <c r="O75" s="195">
        <v>0</v>
      </c>
      <c r="P75" s="195">
        <v>41.31</v>
      </c>
      <c r="Q75" s="195">
        <v>5.93</v>
      </c>
      <c r="R75" s="195">
        <v>12.57</v>
      </c>
      <c r="S75" s="195">
        <v>7.83</v>
      </c>
      <c r="T75" s="195">
        <v>0</v>
      </c>
      <c r="U75" s="195">
        <v>61.49</v>
      </c>
      <c r="V75" s="195">
        <v>4.22</v>
      </c>
      <c r="W75" s="195">
        <v>9.5399999999999991</v>
      </c>
      <c r="X75" s="195">
        <v>43.74</v>
      </c>
      <c r="Y75" s="195">
        <v>0</v>
      </c>
      <c r="Z75">
        <v>0</v>
      </c>
      <c r="AA75" s="195">
        <v>12</v>
      </c>
      <c r="AB75" s="195">
        <v>0</v>
      </c>
      <c r="AC75" s="195">
        <v>0</v>
      </c>
      <c r="AD75" s="195">
        <v>0</v>
      </c>
      <c r="AE75" s="195">
        <v>27.68</v>
      </c>
      <c r="AF75" s="195">
        <v>0</v>
      </c>
      <c r="AG75" s="195">
        <v>0</v>
      </c>
      <c r="AH75" s="195">
        <v>0</v>
      </c>
      <c r="AI75" s="195">
        <v>69.61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75.09</v>
      </c>
      <c r="AQ75" s="195">
        <v>22.74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9.09</v>
      </c>
      <c r="L76" s="195">
        <v>405.92</v>
      </c>
      <c r="M76" s="195">
        <v>27.28</v>
      </c>
      <c r="N76" s="195">
        <v>35.03</v>
      </c>
      <c r="O76" s="195">
        <v>0</v>
      </c>
      <c r="P76" s="195">
        <v>41.31</v>
      </c>
      <c r="Q76" s="195">
        <v>5.93</v>
      </c>
      <c r="R76" s="195">
        <v>12.57</v>
      </c>
      <c r="S76" s="195">
        <v>7.83</v>
      </c>
      <c r="T76" s="195">
        <v>0</v>
      </c>
      <c r="U76" s="195">
        <v>61.49</v>
      </c>
      <c r="V76" s="195">
        <v>4.22</v>
      </c>
      <c r="W76" s="195">
        <v>9.5399999999999991</v>
      </c>
      <c r="X76" s="195">
        <v>43.74</v>
      </c>
      <c r="Y76" s="195">
        <v>0</v>
      </c>
      <c r="Z76">
        <v>0</v>
      </c>
      <c r="AA76" s="195">
        <v>12</v>
      </c>
      <c r="AB76" s="195">
        <v>0</v>
      </c>
      <c r="AC76" s="195">
        <v>0</v>
      </c>
      <c r="AD76" s="195">
        <v>0</v>
      </c>
      <c r="AE76" s="195">
        <v>27.68</v>
      </c>
      <c r="AF76" s="195">
        <v>0</v>
      </c>
      <c r="AG76" s="195">
        <v>0</v>
      </c>
      <c r="AH76" s="195">
        <v>0</v>
      </c>
      <c r="AI76" s="195">
        <v>69.61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75.09</v>
      </c>
      <c r="AQ76" s="195">
        <v>22.74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7.65</v>
      </c>
      <c r="L77" s="195">
        <v>377.37</v>
      </c>
      <c r="M77" s="195">
        <v>26.4</v>
      </c>
      <c r="N77" s="195">
        <v>35.03</v>
      </c>
      <c r="O77" s="195">
        <v>0</v>
      </c>
      <c r="P77" s="195">
        <v>41.31</v>
      </c>
      <c r="Q77" s="195">
        <v>5.92</v>
      </c>
      <c r="R77" s="195">
        <v>12.57</v>
      </c>
      <c r="S77" s="195">
        <v>7.83</v>
      </c>
      <c r="T77" s="195">
        <v>0</v>
      </c>
      <c r="U77" s="195">
        <v>61.49</v>
      </c>
      <c r="V77" s="195">
        <v>4.22</v>
      </c>
      <c r="W77" s="195">
        <v>9.5399999999999991</v>
      </c>
      <c r="X77" s="195">
        <v>43.74</v>
      </c>
      <c r="Y77" s="195">
        <v>0</v>
      </c>
      <c r="Z77">
        <v>0</v>
      </c>
      <c r="AA77" s="195">
        <v>12</v>
      </c>
      <c r="AB77" s="195">
        <v>0</v>
      </c>
      <c r="AC77" s="195">
        <v>0</v>
      </c>
      <c r="AD77" s="195">
        <v>0</v>
      </c>
      <c r="AE77" s="195">
        <v>27.11</v>
      </c>
      <c r="AF77" s="195">
        <v>0</v>
      </c>
      <c r="AG77" s="195">
        <v>0</v>
      </c>
      <c r="AH77" s="195">
        <v>0</v>
      </c>
      <c r="AI77" s="195">
        <v>69.61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75.09</v>
      </c>
      <c r="AQ77" s="195">
        <v>22.74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8.5299999999999994</v>
      </c>
      <c r="L78" s="195">
        <v>405.93</v>
      </c>
      <c r="M78" s="195">
        <v>26.4</v>
      </c>
      <c r="N78" s="195">
        <v>35.03</v>
      </c>
      <c r="O78" s="195">
        <v>0</v>
      </c>
      <c r="P78" s="195">
        <v>41.31</v>
      </c>
      <c r="Q78" s="195">
        <v>5.92</v>
      </c>
      <c r="R78" s="195">
        <v>12.57</v>
      </c>
      <c r="S78" s="195">
        <v>7.83</v>
      </c>
      <c r="T78" s="195">
        <v>0</v>
      </c>
      <c r="U78" s="195">
        <v>61.49</v>
      </c>
      <c r="V78" s="195">
        <v>4.22</v>
      </c>
      <c r="W78" s="195">
        <v>9.5399999999999991</v>
      </c>
      <c r="X78" s="195">
        <v>43.74</v>
      </c>
      <c r="Y78" s="195">
        <v>0</v>
      </c>
      <c r="Z78">
        <v>0</v>
      </c>
      <c r="AA78" s="195">
        <v>12</v>
      </c>
      <c r="AB78" s="195">
        <v>0</v>
      </c>
      <c r="AC78" s="195">
        <v>0</v>
      </c>
      <c r="AD78" s="195">
        <v>0</v>
      </c>
      <c r="AE78" s="195">
        <v>27.11</v>
      </c>
      <c r="AF78" s="195">
        <v>0</v>
      </c>
      <c r="AG78" s="195">
        <v>0</v>
      </c>
      <c r="AH78" s="195">
        <v>0</v>
      </c>
      <c r="AI78" s="195">
        <v>69.61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75.09</v>
      </c>
      <c r="AQ78" s="195">
        <v>22.74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9.09</v>
      </c>
      <c r="L79" s="195">
        <v>454.25</v>
      </c>
      <c r="M79" s="195">
        <v>26.4</v>
      </c>
      <c r="N79" s="195">
        <v>35.03</v>
      </c>
      <c r="O79" s="195">
        <v>0</v>
      </c>
      <c r="P79" s="195">
        <v>41.31</v>
      </c>
      <c r="Q79" s="195">
        <v>5.92</v>
      </c>
      <c r="R79" s="195">
        <v>12.57</v>
      </c>
      <c r="S79" s="195">
        <v>7.83</v>
      </c>
      <c r="T79" s="195">
        <v>0</v>
      </c>
      <c r="U79" s="195">
        <v>57.5</v>
      </c>
      <c r="V79" s="195">
        <v>4.22</v>
      </c>
      <c r="W79" s="195">
        <v>9.5399999999999991</v>
      </c>
      <c r="X79" s="195">
        <v>43.74</v>
      </c>
      <c r="Y79" s="195">
        <v>0</v>
      </c>
      <c r="Z79">
        <v>0</v>
      </c>
      <c r="AA79" s="195">
        <v>12</v>
      </c>
      <c r="AB79" s="195">
        <v>0</v>
      </c>
      <c r="AC79" s="195">
        <v>0</v>
      </c>
      <c r="AD79" s="195">
        <v>0</v>
      </c>
      <c r="AE79" s="195">
        <v>27.11</v>
      </c>
      <c r="AF79" s="195">
        <v>0</v>
      </c>
      <c r="AG79" s="195">
        <v>0</v>
      </c>
      <c r="AH79" s="195">
        <v>0</v>
      </c>
      <c r="AI79" s="195">
        <v>69.61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75.09</v>
      </c>
      <c r="AQ79" s="195">
        <v>22.74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8.93</v>
      </c>
      <c r="L80" s="195">
        <v>454.25</v>
      </c>
      <c r="M80" s="195">
        <v>26.4</v>
      </c>
      <c r="N80" s="195">
        <v>35.03</v>
      </c>
      <c r="O80" s="195">
        <v>0</v>
      </c>
      <c r="P80" s="195">
        <v>41.31</v>
      </c>
      <c r="Q80" s="195">
        <v>5.92</v>
      </c>
      <c r="R80" s="195">
        <v>12.57</v>
      </c>
      <c r="S80" s="195">
        <v>7.83</v>
      </c>
      <c r="T80" s="195">
        <v>0</v>
      </c>
      <c r="U80" s="195">
        <v>57.5</v>
      </c>
      <c r="V80" s="195">
        <v>4.22</v>
      </c>
      <c r="W80" s="195">
        <v>9.5399999999999991</v>
      </c>
      <c r="X80" s="195">
        <v>43.74</v>
      </c>
      <c r="Y80" s="195">
        <v>0</v>
      </c>
      <c r="Z80">
        <v>0</v>
      </c>
      <c r="AA80" s="195">
        <v>12</v>
      </c>
      <c r="AB80" s="195">
        <v>0</v>
      </c>
      <c r="AC80" s="195">
        <v>0</v>
      </c>
      <c r="AD80" s="195">
        <v>0</v>
      </c>
      <c r="AE80" s="195">
        <v>27.11</v>
      </c>
      <c r="AF80" s="195">
        <v>0</v>
      </c>
      <c r="AG80" s="195">
        <v>0</v>
      </c>
      <c r="AH80" s="195">
        <v>0</v>
      </c>
      <c r="AI80" s="195">
        <v>69.61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75.09</v>
      </c>
      <c r="AQ80" s="195">
        <v>22.74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9.02</v>
      </c>
      <c r="L81" s="195">
        <v>454.25</v>
      </c>
      <c r="M81" s="195">
        <v>26.4</v>
      </c>
      <c r="N81" s="195">
        <v>35.03</v>
      </c>
      <c r="O81" s="195">
        <v>0</v>
      </c>
      <c r="P81" s="195">
        <v>41.31</v>
      </c>
      <c r="Q81" s="195">
        <v>5.92</v>
      </c>
      <c r="R81" s="195">
        <v>12.57</v>
      </c>
      <c r="S81" s="195">
        <v>7.83</v>
      </c>
      <c r="T81" s="195">
        <v>0</v>
      </c>
      <c r="U81" s="195">
        <v>57.5</v>
      </c>
      <c r="V81" s="195">
        <v>4.22</v>
      </c>
      <c r="W81" s="195">
        <v>9.5399999999999991</v>
      </c>
      <c r="X81" s="195">
        <v>43.74</v>
      </c>
      <c r="Y81" s="195">
        <v>0</v>
      </c>
      <c r="Z81">
        <v>0</v>
      </c>
      <c r="AA81" s="195">
        <v>12</v>
      </c>
      <c r="AB81" s="195">
        <v>0</v>
      </c>
      <c r="AC81" s="195">
        <v>0</v>
      </c>
      <c r="AD81" s="195">
        <v>0</v>
      </c>
      <c r="AE81" s="195">
        <v>27.11</v>
      </c>
      <c r="AF81" s="195">
        <v>11.6</v>
      </c>
      <c r="AG81" s="195">
        <v>0</v>
      </c>
      <c r="AH81" s="195">
        <v>0</v>
      </c>
      <c r="AI81" s="195">
        <v>69.61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75.09</v>
      </c>
      <c r="AQ81" s="195">
        <v>22.74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9.09</v>
      </c>
      <c r="L82" s="195">
        <v>454.25</v>
      </c>
      <c r="M82" s="195">
        <v>26.4</v>
      </c>
      <c r="N82" s="195">
        <v>35.03</v>
      </c>
      <c r="O82" s="195">
        <v>0</v>
      </c>
      <c r="P82" s="195">
        <v>41.31</v>
      </c>
      <c r="Q82" s="195">
        <v>5.92</v>
      </c>
      <c r="R82" s="195">
        <v>12.57</v>
      </c>
      <c r="S82" s="195">
        <v>7.83</v>
      </c>
      <c r="T82" s="195">
        <v>0</v>
      </c>
      <c r="U82" s="195">
        <v>57.5</v>
      </c>
      <c r="V82" s="195">
        <v>4.22</v>
      </c>
      <c r="W82" s="195">
        <v>9.5399999999999991</v>
      </c>
      <c r="X82" s="195">
        <v>43.74</v>
      </c>
      <c r="Y82" s="195">
        <v>0</v>
      </c>
      <c r="Z82">
        <v>0</v>
      </c>
      <c r="AA82" s="195">
        <v>12</v>
      </c>
      <c r="AB82" s="195">
        <v>0</v>
      </c>
      <c r="AC82" s="195">
        <v>0</v>
      </c>
      <c r="AD82" s="195">
        <v>0</v>
      </c>
      <c r="AE82" s="195">
        <v>43.5</v>
      </c>
      <c r="AF82" s="195">
        <v>0</v>
      </c>
      <c r="AG82" s="195">
        <v>0</v>
      </c>
      <c r="AH82" s="195">
        <v>0</v>
      </c>
      <c r="AI82" s="195">
        <v>69.61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75.09</v>
      </c>
      <c r="AQ82" s="195">
        <v>22.74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9.09</v>
      </c>
      <c r="L83" s="195">
        <v>454.25</v>
      </c>
      <c r="M83" s="195">
        <v>26.4</v>
      </c>
      <c r="N83" s="195">
        <v>35.03</v>
      </c>
      <c r="O83" s="195">
        <v>0</v>
      </c>
      <c r="P83" s="195">
        <v>41.31</v>
      </c>
      <c r="Q83" s="195">
        <v>5.59</v>
      </c>
      <c r="R83" s="195">
        <v>12.57</v>
      </c>
      <c r="S83" s="195">
        <v>7.83</v>
      </c>
      <c r="T83" s="195">
        <v>0</v>
      </c>
      <c r="U83" s="195">
        <v>57.5</v>
      </c>
      <c r="V83" s="195">
        <v>4.22</v>
      </c>
      <c r="W83" s="195">
        <v>9.5399999999999991</v>
      </c>
      <c r="X83" s="195">
        <v>43.74</v>
      </c>
      <c r="Y83" s="195">
        <v>0</v>
      </c>
      <c r="Z83">
        <v>0</v>
      </c>
      <c r="AA83" s="195">
        <v>12</v>
      </c>
      <c r="AB83" s="195">
        <v>0</v>
      </c>
      <c r="AC83" s="195">
        <v>0</v>
      </c>
      <c r="AD83" s="195">
        <v>0</v>
      </c>
      <c r="AE83" s="195">
        <v>51.23</v>
      </c>
      <c r="AF83" s="195">
        <v>0</v>
      </c>
      <c r="AG83" s="195">
        <v>0</v>
      </c>
      <c r="AH83" s="195">
        <v>0</v>
      </c>
      <c r="AI83" s="195">
        <v>69.61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75.09</v>
      </c>
      <c r="AQ83" s="195">
        <v>22.74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9.09</v>
      </c>
      <c r="L84" s="195">
        <v>454.25</v>
      </c>
      <c r="M84" s="195">
        <v>26.4</v>
      </c>
      <c r="N84" s="195">
        <v>35.03</v>
      </c>
      <c r="O84" s="195">
        <v>0</v>
      </c>
      <c r="P84" s="195">
        <v>41.31</v>
      </c>
      <c r="Q84" s="195">
        <v>5.59</v>
      </c>
      <c r="R84" s="195">
        <v>12.57</v>
      </c>
      <c r="S84" s="195">
        <v>7.83</v>
      </c>
      <c r="T84" s="195">
        <v>0</v>
      </c>
      <c r="U84" s="195">
        <v>57.5</v>
      </c>
      <c r="V84" s="195">
        <v>4.22</v>
      </c>
      <c r="W84" s="195">
        <v>9.5399999999999991</v>
      </c>
      <c r="X84" s="195">
        <v>43.74</v>
      </c>
      <c r="Y84" s="195">
        <v>0</v>
      </c>
      <c r="Z84">
        <v>0</v>
      </c>
      <c r="AA84" s="195">
        <v>12</v>
      </c>
      <c r="AB84" s="195">
        <v>0</v>
      </c>
      <c r="AC84" s="195">
        <v>0</v>
      </c>
      <c r="AD84" s="195">
        <v>0</v>
      </c>
      <c r="AE84" s="195">
        <v>51.23</v>
      </c>
      <c r="AF84" s="195">
        <v>0</v>
      </c>
      <c r="AG84" s="195">
        <v>0</v>
      </c>
      <c r="AH84" s="195">
        <v>0</v>
      </c>
      <c r="AI84" s="195">
        <v>69.61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75.09</v>
      </c>
      <c r="AQ84" s="195">
        <v>22.74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9.09</v>
      </c>
      <c r="L85" s="195">
        <v>454.25</v>
      </c>
      <c r="M85" s="195">
        <v>26.4</v>
      </c>
      <c r="N85" s="195">
        <v>35.03</v>
      </c>
      <c r="O85" s="195">
        <v>0</v>
      </c>
      <c r="P85" s="195">
        <v>41.31</v>
      </c>
      <c r="Q85" s="195">
        <v>5.59</v>
      </c>
      <c r="R85" s="195">
        <v>12.57</v>
      </c>
      <c r="S85" s="195">
        <v>7.83</v>
      </c>
      <c r="T85" s="195">
        <v>0</v>
      </c>
      <c r="U85" s="195">
        <v>57.5</v>
      </c>
      <c r="V85" s="195">
        <v>4.22</v>
      </c>
      <c r="W85" s="195">
        <v>9.5399999999999991</v>
      </c>
      <c r="X85" s="195">
        <v>43.74</v>
      </c>
      <c r="Y85" s="195">
        <v>0</v>
      </c>
      <c r="Z85">
        <v>0</v>
      </c>
      <c r="AA85" s="195">
        <v>12</v>
      </c>
      <c r="AB85" s="195">
        <v>0</v>
      </c>
      <c r="AC85" s="195">
        <v>0</v>
      </c>
      <c r="AD85" s="195">
        <v>0</v>
      </c>
      <c r="AE85" s="195">
        <v>51.23</v>
      </c>
      <c r="AF85" s="195">
        <v>0</v>
      </c>
      <c r="AG85" s="195">
        <v>0</v>
      </c>
      <c r="AH85" s="195">
        <v>0</v>
      </c>
      <c r="AI85" s="195">
        <v>69.61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75.09</v>
      </c>
      <c r="AQ85" s="195">
        <v>22.74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9.09</v>
      </c>
      <c r="L86" s="195">
        <v>454.25</v>
      </c>
      <c r="M86" s="195">
        <v>26.4</v>
      </c>
      <c r="N86" s="195">
        <v>35.03</v>
      </c>
      <c r="O86" s="195">
        <v>0</v>
      </c>
      <c r="P86" s="195">
        <v>41.31</v>
      </c>
      <c r="Q86" s="195">
        <v>5.59</v>
      </c>
      <c r="R86" s="195">
        <v>12.57</v>
      </c>
      <c r="S86" s="195">
        <v>7.83</v>
      </c>
      <c r="T86" s="195">
        <v>0</v>
      </c>
      <c r="U86" s="195">
        <v>57.5</v>
      </c>
      <c r="V86" s="195">
        <v>4.22</v>
      </c>
      <c r="W86" s="195">
        <v>9.5399999999999991</v>
      </c>
      <c r="X86" s="195">
        <v>43.74</v>
      </c>
      <c r="Y86" s="195">
        <v>0</v>
      </c>
      <c r="Z86">
        <v>0</v>
      </c>
      <c r="AA86" s="195">
        <v>12</v>
      </c>
      <c r="AB86" s="195">
        <v>0</v>
      </c>
      <c r="AC86" s="195">
        <v>0</v>
      </c>
      <c r="AD86" s="195">
        <v>0</v>
      </c>
      <c r="AE86" s="195">
        <v>51.23</v>
      </c>
      <c r="AF86" s="195">
        <v>0</v>
      </c>
      <c r="AG86" s="195">
        <v>0</v>
      </c>
      <c r="AH86" s="195">
        <v>0</v>
      </c>
      <c r="AI86" s="195">
        <v>69.61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75.09</v>
      </c>
      <c r="AQ86" s="195">
        <v>22.74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9.09</v>
      </c>
      <c r="L87" s="195">
        <v>454.25</v>
      </c>
      <c r="M87" s="195">
        <v>26.4</v>
      </c>
      <c r="N87" s="195">
        <v>35.03</v>
      </c>
      <c r="O87" s="195">
        <v>0</v>
      </c>
      <c r="P87" s="195">
        <v>41.31</v>
      </c>
      <c r="Q87" s="195">
        <v>5.59</v>
      </c>
      <c r="R87" s="195">
        <v>12.57</v>
      </c>
      <c r="S87" s="195">
        <v>7.83</v>
      </c>
      <c r="T87" s="195">
        <v>0</v>
      </c>
      <c r="U87" s="195">
        <v>57.5</v>
      </c>
      <c r="V87" s="195">
        <v>4.22</v>
      </c>
      <c r="W87" s="195">
        <v>9.5399999999999991</v>
      </c>
      <c r="X87" s="195">
        <v>43.74</v>
      </c>
      <c r="Y87" s="195">
        <v>0</v>
      </c>
      <c r="Z87">
        <v>0</v>
      </c>
      <c r="AA87" s="195">
        <v>12</v>
      </c>
      <c r="AB87" s="195">
        <v>0</v>
      </c>
      <c r="AC87" s="195">
        <v>0</v>
      </c>
      <c r="AD87" s="195">
        <v>0</v>
      </c>
      <c r="AE87" s="195">
        <v>51.23</v>
      </c>
      <c r="AF87" s="195">
        <v>0</v>
      </c>
      <c r="AG87" s="195">
        <v>0</v>
      </c>
      <c r="AH87" s="195">
        <v>0</v>
      </c>
      <c r="AI87" s="195">
        <v>69.61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75.09</v>
      </c>
      <c r="AQ87" s="195">
        <v>22.74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9.09</v>
      </c>
      <c r="L88" s="195">
        <v>454.25</v>
      </c>
      <c r="M88" s="195">
        <v>26.4</v>
      </c>
      <c r="N88" s="195">
        <v>35.03</v>
      </c>
      <c r="O88" s="195">
        <v>0</v>
      </c>
      <c r="P88" s="195">
        <v>41.31</v>
      </c>
      <c r="Q88" s="195">
        <v>5.59</v>
      </c>
      <c r="R88" s="195">
        <v>12.57</v>
      </c>
      <c r="S88" s="195">
        <v>7.83</v>
      </c>
      <c r="T88" s="195">
        <v>0</v>
      </c>
      <c r="U88" s="195">
        <v>57.5</v>
      </c>
      <c r="V88" s="195">
        <v>4.22</v>
      </c>
      <c r="W88" s="195">
        <v>9.5399999999999991</v>
      </c>
      <c r="X88" s="195">
        <v>43.74</v>
      </c>
      <c r="Y88" s="195">
        <v>0</v>
      </c>
      <c r="Z88">
        <v>0</v>
      </c>
      <c r="AA88" s="195">
        <v>12</v>
      </c>
      <c r="AB88" s="195">
        <v>0</v>
      </c>
      <c r="AC88" s="195">
        <v>0</v>
      </c>
      <c r="AD88" s="195">
        <v>0</v>
      </c>
      <c r="AE88" s="195">
        <v>51.23</v>
      </c>
      <c r="AF88" s="195">
        <v>0</v>
      </c>
      <c r="AG88" s="195">
        <v>0</v>
      </c>
      <c r="AH88" s="195">
        <v>0</v>
      </c>
      <c r="AI88" s="195">
        <v>69.61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75.09</v>
      </c>
      <c r="AQ88" s="195">
        <v>22.74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9.09</v>
      </c>
      <c r="L89" s="195">
        <v>454.25</v>
      </c>
      <c r="M89" s="195">
        <v>26.4</v>
      </c>
      <c r="N89" s="195">
        <v>35.03</v>
      </c>
      <c r="O89" s="195">
        <v>0</v>
      </c>
      <c r="P89" s="195">
        <v>41.31</v>
      </c>
      <c r="Q89" s="195">
        <v>5.59</v>
      </c>
      <c r="R89" s="195">
        <v>12.57</v>
      </c>
      <c r="S89" s="195">
        <v>7.83</v>
      </c>
      <c r="T89" s="195">
        <v>0</v>
      </c>
      <c r="U89" s="195">
        <v>57.5</v>
      </c>
      <c r="V89" s="195">
        <v>4.22</v>
      </c>
      <c r="W89" s="195">
        <v>9.5399999999999991</v>
      </c>
      <c r="X89" s="195">
        <v>43.74</v>
      </c>
      <c r="Y89" s="195">
        <v>0</v>
      </c>
      <c r="Z89">
        <v>0</v>
      </c>
      <c r="AA89" s="195">
        <v>12</v>
      </c>
      <c r="AB89" s="195">
        <v>0</v>
      </c>
      <c r="AC89" s="195">
        <v>0</v>
      </c>
      <c r="AD89" s="195">
        <v>0</v>
      </c>
      <c r="AE89" s="195">
        <v>51.23</v>
      </c>
      <c r="AF89" s="195">
        <v>0</v>
      </c>
      <c r="AG89" s="195">
        <v>0</v>
      </c>
      <c r="AH89" s="195">
        <v>0</v>
      </c>
      <c r="AI89" s="195">
        <v>69.61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75.09</v>
      </c>
      <c r="AQ89" s="195">
        <v>22.74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9.09</v>
      </c>
      <c r="L90" s="195">
        <v>454.25</v>
      </c>
      <c r="M90" s="195">
        <v>26.4</v>
      </c>
      <c r="N90" s="195">
        <v>35.03</v>
      </c>
      <c r="O90" s="195">
        <v>0</v>
      </c>
      <c r="P90" s="195">
        <v>41.31</v>
      </c>
      <c r="Q90" s="195">
        <v>5.59</v>
      </c>
      <c r="R90" s="195">
        <v>12.57</v>
      </c>
      <c r="S90" s="195">
        <v>7.83</v>
      </c>
      <c r="T90" s="195">
        <v>0</v>
      </c>
      <c r="U90" s="195">
        <v>57.5</v>
      </c>
      <c r="V90" s="195">
        <v>4.22</v>
      </c>
      <c r="W90" s="195">
        <v>9.5399999999999991</v>
      </c>
      <c r="X90" s="195">
        <v>43.74</v>
      </c>
      <c r="Y90" s="195">
        <v>0</v>
      </c>
      <c r="Z90">
        <v>0</v>
      </c>
      <c r="AA90" s="195">
        <v>12</v>
      </c>
      <c r="AB90" s="195">
        <v>0</v>
      </c>
      <c r="AC90" s="195">
        <v>0</v>
      </c>
      <c r="AD90" s="195">
        <v>0</v>
      </c>
      <c r="AE90" s="195">
        <v>51.23</v>
      </c>
      <c r="AF90" s="195">
        <v>0</v>
      </c>
      <c r="AG90" s="195">
        <v>0</v>
      </c>
      <c r="AH90" s="195">
        <v>0</v>
      </c>
      <c r="AI90" s="195">
        <v>69.61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75.09</v>
      </c>
      <c r="AQ90" s="195">
        <v>22.74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9.09</v>
      </c>
      <c r="L91" s="195">
        <v>454.25</v>
      </c>
      <c r="M91" s="195">
        <v>26.4</v>
      </c>
      <c r="N91" s="195">
        <v>35.03</v>
      </c>
      <c r="O91" s="195">
        <v>0</v>
      </c>
      <c r="P91" s="195">
        <v>41.31</v>
      </c>
      <c r="Q91" s="195">
        <v>5.59</v>
      </c>
      <c r="R91" s="195">
        <v>12.57</v>
      </c>
      <c r="S91" s="195">
        <v>7.83</v>
      </c>
      <c r="T91" s="195">
        <v>0</v>
      </c>
      <c r="U91" s="195">
        <v>57.5</v>
      </c>
      <c r="V91" s="195">
        <v>4.22</v>
      </c>
      <c r="W91" s="195">
        <v>9.5399999999999991</v>
      </c>
      <c r="X91" s="195">
        <v>43.74</v>
      </c>
      <c r="Y91" s="195">
        <v>0</v>
      </c>
      <c r="Z91">
        <v>0</v>
      </c>
      <c r="AA91" s="195">
        <v>12</v>
      </c>
      <c r="AB91" s="195">
        <v>0</v>
      </c>
      <c r="AC91" s="195">
        <v>0</v>
      </c>
      <c r="AD91" s="195">
        <v>0</v>
      </c>
      <c r="AE91" s="195">
        <v>51.23</v>
      </c>
      <c r="AF91" s="195">
        <v>0</v>
      </c>
      <c r="AG91" s="195">
        <v>0</v>
      </c>
      <c r="AH91" s="195">
        <v>0</v>
      </c>
      <c r="AI91" s="195">
        <v>69.61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75.09</v>
      </c>
      <c r="AQ91" s="195">
        <v>22.74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9.09</v>
      </c>
      <c r="L92" s="195">
        <v>454.25</v>
      </c>
      <c r="M92" s="195">
        <v>26.4</v>
      </c>
      <c r="N92" s="195">
        <v>35.03</v>
      </c>
      <c r="O92" s="195">
        <v>0</v>
      </c>
      <c r="P92" s="195">
        <v>41.31</v>
      </c>
      <c r="Q92" s="195">
        <v>5.59</v>
      </c>
      <c r="R92" s="195">
        <v>12.57</v>
      </c>
      <c r="S92" s="195">
        <v>7.83</v>
      </c>
      <c r="T92" s="195">
        <v>0</v>
      </c>
      <c r="U92" s="195">
        <v>57.5</v>
      </c>
      <c r="V92" s="195">
        <v>4.22</v>
      </c>
      <c r="W92" s="195">
        <v>9.5399999999999991</v>
      </c>
      <c r="X92" s="195">
        <v>43.74</v>
      </c>
      <c r="Y92" s="195">
        <v>0</v>
      </c>
      <c r="Z92">
        <v>0</v>
      </c>
      <c r="AA92" s="195">
        <v>12</v>
      </c>
      <c r="AB92" s="195">
        <v>0</v>
      </c>
      <c r="AC92" s="195">
        <v>0</v>
      </c>
      <c r="AD92" s="195">
        <v>0</v>
      </c>
      <c r="AE92" s="195">
        <v>51.23</v>
      </c>
      <c r="AF92" s="195">
        <v>0</v>
      </c>
      <c r="AG92" s="195">
        <v>0</v>
      </c>
      <c r="AH92" s="195">
        <v>0</v>
      </c>
      <c r="AI92" s="195">
        <v>69.61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75.09</v>
      </c>
      <c r="AQ92" s="195">
        <v>22.74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9.09</v>
      </c>
      <c r="L93" s="195">
        <v>483.24</v>
      </c>
      <c r="M93" s="195">
        <v>26.4</v>
      </c>
      <c r="N93" s="195">
        <v>35.03</v>
      </c>
      <c r="O93" s="195">
        <v>0</v>
      </c>
      <c r="P93" s="195">
        <v>41.31</v>
      </c>
      <c r="Q93" s="195">
        <v>5.59</v>
      </c>
      <c r="R93" s="195">
        <v>12.57</v>
      </c>
      <c r="S93" s="195">
        <v>7.83</v>
      </c>
      <c r="T93" s="195">
        <v>0</v>
      </c>
      <c r="U93" s="195">
        <v>50.14</v>
      </c>
      <c r="V93" s="195">
        <v>4.22</v>
      </c>
      <c r="W93" s="195">
        <v>9.5399999999999991</v>
      </c>
      <c r="X93" s="195">
        <v>43.74</v>
      </c>
      <c r="Y93" s="195">
        <v>0</v>
      </c>
      <c r="Z93">
        <v>0</v>
      </c>
      <c r="AA93" s="195">
        <v>12</v>
      </c>
      <c r="AB93" s="195">
        <v>0</v>
      </c>
      <c r="AC93" s="195">
        <v>0</v>
      </c>
      <c r="AD93" s="195">
        <v>0</v>
      </c>
      <c r="AE93" s="195">
        <v>51.23</v>
      </c>
      <c r="AF93" s="195">
        <v>0</v>
      </c>
      <c r="AG93" s="195">
        <v>0</v>
      </c>
      <c r="AH93" s="195">
        <v>0</v>
      </c>
      <c r="AI93" s="195">
        <v>69.61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75.09</v>
      </c>
      <c r="AQ93" s="195">
        <v>22.74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9.09</v>
      </c>
      <c r="L94" s="195">
        <v>483.24</v>
      </c>
      <c r="M94" s="195">
        <v>26.4</v>
      </c>
      <c r="N94" s="195">
        <v>35.03</v>
      </c>
      <c r="O94" s="195">
        <v>0</v>
      </c>
      <c r="P94" s="195">
        <v>41.31</v>
      </c>
      <c r="Q94" s="195">
        <v>5.59</v>
      </c>
      <c r="R94" s="195">
        <v>12.57</v>
      </c>
      <c r="S94" s="195">
        <v>7.83</v>
      </c>
      <c r="T94" s="195">
        <v>0</v>
      </c>
      <c r="U94" s="195">
        <v>50.14</v>
      </c>
      <c r="V94" s="195">
        <v>4.22</v>
      </c>
      <c r="W94" s="195">
        <v>9.5399999999999991</v>
      </c>
      <c r="X94" s="195">
        <v>43.74</v>
      </c>
      <c r="Y94" s="195">
        <v>0</v>
      </c>
      <c r="Z94">
        <v>0</v>
      </c>
      <c r="AA94" s="195">
        <v>12</v>
      </c>
      <c r="AB94" s="195">
        <v>0</v>
      </c>
      <c r="AC94" s="195">
        <v>0</v>
      </c>
      <c r="AD94" s="195">
        <v>0</v>
      </c>
      <c r="AE94" s="195">
        <v>51.23</v>
      </c>
      <c r="AF94" s="195">
        <v>0</v>
      </c>
      <c r="AG94" s="195">
        <v>0</v>
      </c>
      <c r="AH94" s="195">
        <v>0</v>
      </c>
      <c r="AI94" s="195">
        <v>69.61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75.09</v>
      </c>
      <c r="AQ94" s="195">
        <v>22.74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9.09</v>
      </c>
      <c r="L95" s="195">
        <v>483.24</v>
      </c>
      <c r="M95" s="195">
        <v>26.4</v>
      </c>
      <c r="N95" s="195">
        <v>35.03</v>
      </c>
      <c r="O95" s="195">
        <v>0</v>
      </c>
      <c r="P95" s="195">
        <v>41.31</v>
      </c>
      <c r="Q95" s="195">
        <v>5.59</v>
      </c>
      <c r="R95" s="195">
        <v>12.57</v>
      </c>
      <c r="S95" s="195">
        <v>7.83</v>
      </c>
      <c r="T95" s="195">
        <v>0</v>
      </c>
      <c r="U95" s="195">
        <v>50.14</v>
      </c>
      <c r="V95" s="195">
        <v>4.22</v>
      </c>
      <c r="W95" s="195">
        <v>9.5399999999999991</v>
      </c>
      <c r="X95" s="195">
        <v>43.74</v>
      </c>
      <c r="Y95" s="195">
        <v>0</v>
      </c>
      <c r="Z95">
        <v>0</v>
      </c>
      <c r="AA95" s="195">
        <v>12</v>
      </c>
      <c r="AB95" s="195">
        <v>0</v>
      </c>
      <c r="AC95" s="195">
        <v>0</v>
      </c>
      <c r="AD95" s="195">
        <v>0</v>
      </c>
      <c r="AE95" s="195">
        <v>51.23</v>
      </c>
      <c r="AF95" s="195">
        <v>0</v>
      </c>
      <c r="AG95" s="195">
        <v>0</v>
      </c>
      <c r="AH95" s="195">
        <v>0</v>
      </c>
      <c r="AI95" s="195">
        <v>69.61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75.09</v>
      </c>
      <c r="AQ95" s="195">
        <v>22.74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9.09</v>
      </c>
      <c r="L96" s="195">
        <v>483.24</v>
      </c>
      <c r="M96" s="195">
        <v>26.4</v>
      </c>
      <c r="N96" s="195">
        <v>35.03</v>
      </c>
      <c r="O96" s="195">
        <v>0</v>
      </c>
      <c r="P96" s="195">
        <v>41.31</v>
      </c>
      <c r="Q96" s="195">
        <v>5.59</v>
      </c>
      <c r="R96" s="195">
        <v>12.57</v>
      </c>
      <c r="S96" s="195">
        <v>7.83</v>
      </c>
      <c r="T96" s="195">
        <v>0</v>
      </c>
      <c r="U96" s="195">
        <v>50.14</v>
      </c>
      <c r="V96" s="195">
        <v>4.22</v>
      </c>
      <c r="W96" s="195">
        <v>9.5399999999999991</v>
      </c>
      <c r="X96" s="195">
        <v>43.74</v>
      </c>
      <c r="Y96" s="195">
        <v>0</v>
      </c>
      <c r="Z96">
        <v>0</v>
      </c>
      <c r="AA96" s="195">
        <v>12</v>
      </c>
      <c r="AB96" s="195">
        <v>0</v>
      </c>
      <c r="AC96" s="195">
        <v>0</v>
      </c>
      <c r="AD96" s="195">
        <v>0</v>
      </c>
      <c r="AE96" s="195">
        <v>51.23</v>
      </c>
      <c r="AF96" s="195">
        <v>0</v>
      </c>
      <c r="AG96" s="195">
        <v>0</v>
      </c>
      <c r="AH96" s="195">
        <v>0</v>
      </c>
      <c r="AI96" s="195">
        <v>69.61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75.09</v>
      </c>
      <c r="AQ96" s="195">
        <v>22.74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9.09</v>
      </c>
      <c r="L97" s="195">
        <v>463.91</v>
      </c>
      <c r="M97" s="195">
        <v>26.4</v>
      </c>
      <c r="N97" s="195">
        <v>35.03</v>
      </c>
      <c r="O97" s="195">
        <v>0</v>
      </c>
      <c r="P97" s="195">
        <v>41.31</v>
      </c>
      <c r="Q97" s="195">
        <v>5.59</v>
      </c>
      <c r="R97" s="195">
        <v>12.57</v>
      </c>
      <c r="S97" s="195">
        <v>7.83</v>
      </c>
      <c r="T97" s="195">
        <v>0</v>
      </c>
      <c r="U97" s="195">
        <v>50.14</v>
      </c>
      <c r="V97" s="195">
        <v>4.22</v>
      </c>
      <c r="W97" s="195">
        <v>9.5399999999999991</v>
      </c>
      <c r="X97" s="195">
        <v>43.74</v>
      </c>
      <c r="Y97" s="195">
        <v>0</v>
      </c>
      <c r="Z97">
        <v>0</v>
      </c>
      <c r="AA97" s="195">
        <v>12</v>
      </c>
      <c r="AB97" s="195">
        <v>0</v>
      </c>
      <c r="AC97" s="195">
        <v>0</v>
      </c>
      <c r="AD97" s="195">
        <v>0</v>
      </c>
      <c r="AE97" s="195">
        <v>51.23</v>
      </c>
      <c r="AF97" s="195">
        <v>0</v>
      </c>
      <c r="AG97" s="195">
        <v>0</v>
      </c>
      <c r="AH97" s="195">
        <v>0</v>
      </c>
      <c r="AI97" s="195">
        <v>69.61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75.09</v>
      </c>
      <c r="AQ97" s="195">
        <v>22.74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9.09</v>
      </c>
      <c r="L98" s="195">
        <v>463.91</v>
      </c>
      <c r="M98" s="195">
        <v>26.4</v>
      </c>
      <c r="N98" s="195">
        <v>35.03</v>
      </c>
      <c r="O98" s="195">
        <v>0</v>
      </c>
      <c r="P98" s="195">
        <v>41.31</v>
      </c>
      <c r="Q98" s="195">
        <v>5.59</v>
      </c>
      <c r="R98" s="195">
        <v>12.57</v>
      </c>
      <c r="S98" s="195">
        <v>7.83</v>
      </c>
      <c r="T98" s="195">
        <v>0</v>
      </c>
      <c r="U98" s="195">
        <v>50.14</v>
      </c>
      <c r="V98" s="195">
        <v>4.22</v>
      </c>
      <c r="W98" s="195">
        <v>9.5399999999999991</v>
      </c>
      <c r="X98" s="195">
        <v>43.74</v>
      </c>
      <c r="Y98" s="195">
        <v>0</v>
      </c>
      <c r="Z98">
        <v>0</v>
      </c>
      <c r="AA98" s="195">
        <v>12</v>
      </c>
      <c r="AB98" s="195">
        <v>0</v>
      </c>
      <c r="AC98" s="195">
        <v>0</v>
      </c>
      <c r="AD98" s="195">
        <v>0</v>
      </c>
      <c r="AE98" s="195">
        <v>51.23</v>
      </c>
      <c r="AF98" s="195">
        <v>0</v>
      </c>
      <c r="AG98" s="195">
        <v>0</v>
      </c>
      <c r="AH98" s="195">
        <v>0</v>
      </c>
      <c r="AI98" s="195">
        <v>69.61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75.09</v>
      </c>
      <c r="AQ98" s="195">
        <v>22.74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1.1772499999999998E-2</v>
      </c>
      <c r="H99">
        <f t="shared" si="0"/>
        <v>0</v>
      </c>
      <c r="I99">
        <f t="shared" si="0"/>
        <v>0</v>
      </c>
      <c r="J99">
        <f t="shared" si="0"/>
        <v>5.2199999999999998E-3</v>
      </c>
      <c r="K99">
        <f t="shared" si="0"/>
        <v>0.19083749999999994</v>
      </c>
      <c r="L99">
        <f t="shared" si="0"/>
        <v>8.3885275000000004</v>
      </c>
      <c r="M99">
        <f t="shared" si="0"/>
        <v>0.64988000000000012</v>
      </c>
      <c r="N99">
        <f t="shared" si="0"/>
        <v>0.84072000000000147</v>
      </c>
      <c r="O99">
        <f t="shared" si="0"/>
        <v>0</v>
      </c>
      <c r="P99">
        <f t="shared" si="0"/>
        <v>0.99143999999999888</v>
      </c>
      <c r="Q99">
        <f t="shared" si="0"/>
        <v>0.12449499999999997</v>
      </c>
      <c r="R99">
        <f t="shared" si="0"/>
        <v>0.26712500000000039</v>
      </c>
      <c r="S99">
        <f t="shared" si="0"/>
        <v>0.16391750000000002</v>
      </c>
      <c r="T99">
        <f t="shared" si="0"/>
        <v>0</v>
      </c>
      <c r="U99">
        <f t="shared" si="0"/>
        <v>1.4193149999999988</v>
      </c>
      <c r="V99">
        <f t="shared" si="0"/>
        <v>8.3345000000000113E-2</v>
      </c>
      <c r="W99">
        <f t="shared" si="0"/>
        <v>0.18790249999999967</v>
      </c>
      <c r="X99">
        <f t="shared" si="0"/>
        <v>0.95741999999999761</v>
      </c>
      <c r="Y99">
        <f t="shared" si="0"/>
        <v>0</v>
      </c>
      <c r="Z99">
        <f t="shared" si="0"/>
        <v>0</v>
      </c>
      <c r="AA99">
        <f t="shared" si="0"/>
        <v>0.28799999999999998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0.56085249999999987</v>
      </c>
      <c r="AF99">
        <f t="shared" si="0"/>
        <v>1.0635E-2</v>
      </c>
      <c r="AG99">
        <f t="shared" si="0"/>
        <v>1.7882499999999999E-2</v>
      </c>
      <c r="AH99">
        <f t="shared" si="0"/>
        <v>0</v>
      </c>
      <c r="AI99">
        <f t="shared" si="0"/>
        <v>1.5178199999999984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1.6403475000000016</v>
      </c>
      <c r="AQ99">
        <f t="shared" si="0"/>
        <v>0.4786100000000002</v>
      </c>
      <c r="AR99">
        <f t="shared" si="0"/>
        <v>0.24905750000000018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1.73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19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1.73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19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1.73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19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1.73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19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1.73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19.690000000000001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1.73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19.690000000000001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19.690000000000001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19.690000000000001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1.73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19.690000000000001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1.78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19.690000000000001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1.78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19.690000000000001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1.78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19.690000000000001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1.78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19.690000000000001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1.78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19.690000000000001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1.78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19.690000000000001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1.78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19.690000000000001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1.78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19.690000000000001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1.73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19.690000000000001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1.73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19.690000000000001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1.73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19.690000000000001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1.73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19.690000000000001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1.73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19.690000000000001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1.73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12.04</v>
      </c>
      <c r="AH25" s="195">
        <v>0</v>
      </c>
      <c r="AI25" s="195">
        <v>19.690000000000001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1.73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12.04</v>
      </c>
      <c r="AH26" s="195">
        <v>0</v>
      </c>
      <c r="AI26" s="195">
        <v>19.690000000000001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1.78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18.07</v>
      </c>
      <c r="AH27" s="195">
        <v>0</v>
      </c>
      <c r="AI27" s="195">
        <v>19.690000000000001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1.78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18.07</v>
      </c>
      <c r="AH28" s="195">
        <v>0</v>
      </c>
      <c r="AI28" s="195">
        <v>19.690000000000001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1.78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24.09</v>
      </c>
      <c r="AH29" s="195">
        <v>0</v>
      </c>
      <c r="AI29" s="195">
        <v>19.690000000000001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27.1</v>
      </c>
      <c r="AH30" s="195">
        <v>0</v>
      </c>
      <c r="AI30" s="195">
        <v>19.690000000000001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0</v>
      </c>
      <c r="AF31" s="195">
        <v>24.09</v>
      </c>
      <c r="AG31" s="195">
        <v>0</v>
      </c>
      <c r="AH31" s="195">
        <v>0</v>
      </c>
      <c r="AI31" s="195">
        <v>19.690000000000001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0</v>
      </c>
      <c r="AF32" s="195">
        <v>24.09</v>
      </c>
      <c r="AG32" s="195">
        <v>0</v>
      </c>
      <c r="AH32" s="195">
        <v>0</v>
      </c>
      <c r="AI32" s="195">
        <v>19.690000000000001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45.17</v>
      </c>
      <c r="AF33" s="195">
        <v>0</v>
      </c>
      <c r="AG33" s="195">
        <v>0</v>
      </c>
      <c r="AH33" s="195">
        <v>0</v>
      </c>
      <c r="AI33" s="195">
        <v>19.690000000000001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45.17</v>
      </c>
      <c r="AF34" s="195">
        <v>0</v>
      </c>
      <c r="AG34" s="195">
        <v>0</v>
      </c>
      <c r="AH34" s="195">
        <v>0</v>
      </c>
      <c r="AI34" s="195">
        <v>19.690000000000001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45.17</v>
      </c>
      <c r="AF35" s="195">
        <v>0</v>
      </c>
      <c r="AG35" s="195">
        <v>0</v>
      </c>
      <c r="AH35" s="195">
        <v>0</v>
      </c>
      <c r="AI35" s="195">
        <v>19.690000000000001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45.17</v>
      </c>
      <c r="AF36" s="195">
        <v>0</v>
      </c>
      <c r="AG36" s="195">
        <v>0</v>
      </c>
      <c r="AH36" s="195">
        <v>0</v>
      </c>
      <c r="AI36" s="195">
        <v>19.690000000000001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45.17</v>
      </c>
      <c r="AF37" s="195">
        <v>0</v>
      </c>
      <c r="AG37" s="195">
        <v>0</v>
      </c>
      <c r="AH37" s="195">
        <v>0</v>
      </c>
      <c r="AI37" s="195">
        <v>19.690000000000001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45.17</v>
      </c>
      <c r="AF38" s="195">
        <v>0</v>
      </c>
      <c r="AG38" s="195">
        <v>0</v>
      </c>
      <c r="AH38" s="195">
        <v>0</v>
      </c>
      <c r="AI38" s="195">
        <v>19.690000000000001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45.17</v>
      </c>
      <c r="AF39" s="195">
        <v>0</v>
      </c>
      <c r="AG39" s="195">
        <v>0</v>
      </c>
      <c r="AH39" s="195">
        <v>0</v>
      </c>
      <c r="AI39" s="195">
        <v>19.690000000000001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45.17</v>
      </c>
      <c r="AF40" s="195">
        <v>0</v>
      </c>
      <c r="AG40" s="195">
        <v>0</v>
      </c>
      <c r="AH40" s="195">
        <v>0</v>
      </c>
      <c r="AI40" s="195">
        <v>19.690000000000001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45.17</v>
      </c>
      <c r="AF41" s="195">
        <v>0</v>
      </c>
      <c r="AG41" s="195">
        <v>0</v>
      </c>
      <c r="AH41" s="195">
        <v>0</v>
      </c>
      <c r="AI41" s="195">
        <v>19.690000000000001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45.17</v>
      </c>
      <c r="AF42" s="195">
        <v>0</v>
      </c>
      <c r="AG42" s="195">
        <v>0</v>
      </c>
      <c r="AH42" s="195">
        <v>0</v>
      </c>
      <c r="AI42" s="195">
        <v>19.690000000000001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1.68</v>
      </c>
      <c r="AB43" s="195">
        <v>0</v>
      </c>
      <c r="AC43" s="195">
        <v>0</v>
      </c>
      <c r="AD43" s="195">
        <v>0</v>
      </c>
      <c r="AE43" s="195">
        <v>45.17</v>
      </c>
      <c r="AF43" s="195">
        <v>0</v>
      </c>
      <c r="AG43" s="195">
        <v>0</v>
      </c>
      <c r="AH43" s="195">
        <v>0</v>
      </c>
      <c r="AI43" s="195">
        <v>19.690000000000001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1.68</v>
      </c>
      <c r="AB44" s="195">
        <v>0</v>
      </c>
      <c r="AC44" s="195">
        <v>0</v>
      </c>
      <c r="AD44" s="195">
        <v>0</v>
      </c>
      <c r="AE44" s="195">
        <v>45.17</v>
      </c>
      <c r="AF44" s="195">
        <v>0</v>
      </c>
      <c r="AG44" s="195">
        <v>0</v>
      </c>
      <c r="AH44" s="195">
        <v>0</v>
      </c>
      <c r="AI44" s="195">
        <v>19.690000000000001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1.68</v>
      </c>
      <c r="AB45" s="195">
        <v>0</v>
      </c>
      <c r="AC45" s="195">
        <v>0</v>
      </c>
      <c r="AD45" s="195">
        <v>0</v>
      </c>
      <c r="AE45" s="195">
        <v>45.17</v>
      </c>
      <c r="AF45" s="195">
        <v>0</v>
      </c>
      <c r="AG45" s="195">
        <v>0</v>
      </c>
      <c r="AH45" s="195">
        <v>0</v>
      </c>
      <c r="AI45" s="195">
        <v>19.690000000000001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1.68</v>
      </c>
      <c r="AB46" s="195">
        <v>0</v>
      </c>
      <c r="AC46" s="195">
        <v>0</v>
      </c>
      <c r="AD46" s="195">
        <v>0</v>
      </c>
      <c r="AE46" s="195">
        <v>45.17</v>
      </c>
      <c r="AF46" s="195">
        <v>0</v>
      </c>
      <c r="AG46" s="195">
        <v>0</v>
      </c>
      <c r="AH46" s="195">
        <v>0</v>
      </c>
      <c r="AI46" s="195">
        <v>19.690000000000001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1.68</v>
      </c>
      <c r="AB47" s="195">
        <v>0</v>
      </c>
      <c r="AC47" s="195">
        <v>0</v>
      </c>
      <c r="AD47" s="195">
        <v>0</v>
      </c>
      <c r="AE47" s="195">
        <v>45.17</v>
      </c>
      <c r="AF47" s="195">
        <v>0</v>
      </c>
      <c r="AG47" s="195">
        <v>0</v>
      </c>
      <c r="AH47" s="195">
        <v>0</v>
      </c>
      <c r="AI47" s="195">
        <v>19.690000000000001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1.63</v>
      </c>
      <c r="AB48" s="195">
        <v>0</v>
      </c>
      <c r="AC48" s="195">
        <v>0</v>
      </c>
      <c r="AD48" s="195">
        <v>0</v>
      </c>
      <c r="AE48" s="195">
        <v>45.17</v>
      </c>
      <c r="AF48" s="195">
        <v>0</v>
      </c>
      <c r="AG48" s="195">
        <v>0</v>
      </c>
      <c r="AH48" s="195">
        <v>0</v>
      </c>
      <c r="AI48" s="195">
        <v>19.690000000000001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1.63</v>
      </c>
      <c r="AB49" s="195">
        <v>0</v>
      </c>
      <c r="AC49" s="195">
        <v>0</v>
      </c>
      <c r="AD49" s="195">
        <v>0</v>
      </c>
      <c r="AE49" s="195">
        <v>45.17</v>
      </c>
      <c r="AF49" s="195">
        <v>0</v>
      </c>
      <c r="AG49" s="195">
        <v>0</v>
      </c>
      <c r="AH49" s="195">
        <v>0</v>
      </c>
      <c r="AI49" s="195">
        <v>19.690000000000001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1.63</v>
      </c>
      <c r="AB50" s="195">
        <v>0</v>
      </c>
      <c r="AC50" s="195">
        <v>0</v>
      </c>
      <c r="AD50" s="195">
        <v>0</v>
      </c>
      <c r="AE50" s="195">
        <v>45.17</v>
      </c>
      <c r="AF50" s="195">
        <v>0</v>
      </c>
      <c r="AG50" s="195">
        <v>0</v>
      </c>
      <c r="AH50" s="195">
        <v>0</v>
      </c>
      <c r="AI50" s="195">
        <v>19.690000000000001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1.58</v>
      </c>
      <c r="AB51" s="195">
        <v>0</v>
      </c>
      <c r="AC51" s="195">
        <v>0</v>
      </c>
      <c r="AD51" s="195">
        <v>0</v>
      </c>
      <c r="AE51" s="195">
        <v>45.17</v>
      </c>
      <c r="AF51" s="195">
        <v>0</v>
      </c>
      <c r="AG51" s="195">
        <v>0</v>
      </c>
      <c r="AH51" s="195">
        <v>0</v>
      </c>
      <c r="AI51" s="195">
        <v>19.690000000000001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1.58</v>
      </c>
      <c r="AB52" s="195">
        <v>0</v>
      </c>
      <c r="AC52" s="195">
        <v>0</v>
      </c>
      <c r="AD52" s="195">
        <v>0</v>
      </c>
      <c r="AE52" s="195">
        <v>45.17</v>
      </c>
      <c r="AF52" s="195">
        <v>0</v>
      </c>
      <c r="AG52" s="195">
        <v>0</v>
      </c>
      <c r="AH52" s="195">
        <v>0</v>
      </c>
      <c r="AI52" s="195">
        <v>19.690000000000001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0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19.690000000000001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0</v>
      </c>
      <c r="AC54" s="195">
        <v>0</v>
      </c>
      <c r="AD54" s="195">
        <v>0</v>
      </c>
      <c r="AE54" s="195">
        <v>43.54</v>
      </c>
      <c r="AF54" s="195">
        <v>0</v>
      </c>
      <c r="AG54" s="195">
        <v>0</v>
      </c>
      <c r="AH54" s="195">
        <v>0</v>
      </c>
      <c r="AI54" s="195">
        <v>19.690000000000001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0</v>
      </c>
      <c r="AC55" s="195">
        <v>0</v>
      </c>
      <c r="AD55" s="195">
        <v>0</v>
      </c>
      <c r="AE55" s="195">
        <v>42.94</v>
      </c>
      <c r="AF55" s="195">
        <v>0</v>
      </c>
      <c r="AG55" s="195">
        <v>0</v>
      </c>
      <c r="AH55" s="195">
        <v>0</v>
      </c>
      <c r="AI55" s="195">
        <v>19.690000000000001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1.58</v>
      </c>
      <c r="AB56" s="195">
        <v>0</v>
      </c>
      <c r="AC56" s="195">
        <v>0</v>
      </c>
      <c r="AD56" s="195">
        <v>0</v>
      </c>
      <c r="AE56" s="195">
        <v>42.94</v>
      </c>
      <c r="AF56" s="195">
        <v>0</v>
      </c>
      <c r="AG56" s="195">
        <v>0</v>
      </c>
      <c r="AH56" s="195">
        <v>0</v>
      </c>
      <c r="AI56" s="195">
        <v>19.690000000000001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1.58</v>
      </c>
      <c r="AB57" s="195">
        <v>0</v>
      </c>
      <c r="AC57" s="195">
        <v>0</v>
      </c>
      <c r="AD57" s="195">
        <v>0</v>
      </c>
      <c r="AE57" s="195">
        <v>42.94</v>
      </c>
      <c r="AF57" s="195">
        <v>0</v>
      </c>
      <c r="AG57" s="195">
        <v>0</v>
      </c>
      <c r="AH57" s="195">
        <v>0</v>
      </c>
      <c r="AI57" s="195">
        <v>19.690000000000001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1.58</v>
      </c>
      <c r="AB58" s="195">
        <v>0</v>
      </c>
      <c r="AC58" s="195">
        <v>0</v>
      </c>
      <c r="AD58" s="195">
        <v>0</v>
      </c>
      <c r="AE58" s="195">
        <v>42.94</v>
      </c>
      <c r="AF58" s="195">
        <v>0</v>
      </c>
      <c r="AG58" s="195">
        <v>0</v>
      </c>
      <c r="AH58" s="195">
        <v>0</v>
      </c>
      <c r="AI58" s="195">
        <v>19.690000000000001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1.58</v>
      </c>
      <c r="AB59" s="195">
        <v>0</v>
      </c>
      <c r="AC59" s="195">
        <v>0</v>
      </c>
      <c r="AD59" s="195">
        <v>0</v>
      </c>
      <c r="AE59" s="195">
        <v>42.94</v>
      </c>
      <c r="AF59" s="195">
        <v>0</v>
      </c>
      <c r="AG59" s="195">
        <v>0</v>
      </c>
      <c r="AH59" s="195">
        <v>0</v>
      </c>
      <c r="AI59" s="195">
        <v>19.690000000000001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1.58</v>
      </c>
      <c r="AB60" s="195">
        <v>0</v>
      </c>
      <c r="AC60" s="195">
        <v>0</v>
      </c>
      <c r="AD60" s="195">
        <v>0</v>
      </c>
      <c r="AE60" s="195">
        <v>42.94</v>
      </c>
      <c r="AF60" s="195">
        <v>0</v>
      </c>
      <c r="AG60" s="195">
        <v>0</v>
      </c>
      <c r="AH60" s="195">
        <v>0</v>
      </c>
      <c r="AI60" s="195">
        <v>19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1.58</v>
      </c>
      <c r="AB61" s="195">
        <v>0</v>
      </c>
      <c r="AC61" s="195">
        <v>0</v>
      </c>
      <c r="AD61" s="195">
        <v>0</v>
      </c>
      <c r="AE61" s="195">
        <v>42.94</v>
      </c>
      <c r="AF61" s="195">
        <v>0</v>
      </c>
      <c r="AG61" s="195">
        <v>0</v>
      </c>
      <c r="AH61" s="195">
        <v>0</v>
      </c>
      <c r="AI61" s="195">
        <v>19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1.58</v>
      </c>
      <c r="AB62" s="195">
        <v>0</v>
      </c>
      <c r="AC62" s="195">
        <v>0</v>
      </c>
      <c r="AD62" s="195">
        <v>0</v>
      </c>
      <c r="AE62" s="195">
        <v>42.94</v>
      </c>
      <c r="AF62" s="195">
        <v>0</v>
      </c>
      <c r="AG62" s="195">
        <v>0</v>
      </c>
      <c r="AH62" s="195">
        <v>0</v>
      </c>
      <c r="AI62" s="195">
        <v>19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1.58</v>
      </c>
      <c r="AB63" s="195">
        <v>0</v>
      </c>
      <c r="AC63" s="195">
        <v>0</v>
      </c>
      <c r="AD63" s="195">
        <v>0</v>
      </c>
      <c r="AE63" s="195">
        <v>42.94</v>
      </c>
      <c r="AF63" s="195">
        <v>0</v>
      </c>
      <c r="AG63" s="195">
        <v>0</v>
      </c>
      <c r="AH63" s="195">
        <v>0</v>
      </c>
      <c r="AI63" s="195">
        <v>19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1.58</v>
      </c>
      <c r="AB64" s="195">
        <v>0</v>
      </c>
      <c r="AC64" s="195">
        <v>0</v>
      </c>
      <c r="AD64" s="195">
        <v>0</v>
      </c>
      <c r="AE64" s="195">
        <v>42.94</v>
      </c>
      <c r="AF64" s="195">
        <v>0</v>
      </c>
      <c r="AG64" s="195">
        <v>0</v>
      </c>
      <c r="AH64" s="195">
        <v>0</v>
      </c>
      <c r="AI64" s="195">
        <v>19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1.58</v>
      </c>
      <c r="AB65" s="195">
        <v>0</v>
      </c>
      <c r="AC65" s="195">
        <v>0</v>
      </c>
      <c r="AD65" s="195">
        <v>0</v>
      </c>
      <c r="AE65" s="195">
        <v>42.94</v>
      </c>
      <c r="AF65" s="195">
        <v>0</v>
      </c>
      <c r="AG65" s="195">
        <v>0</v>
      </c>
      <c r="AH65" s="195">
        <v>0</v>
      </c>
      <c r="AI65" s="195">
        <v>19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1.58</v>
      </c>
      <c r="AB66" s="195">
        <v>0</v>
      </c>
      <c r="AC66" s="195">
        <v>0</v>
      </c>
      <c r="AD66" s="195">
        <v>0</v>
      </c>
      <c r="AE66" s="195">
        <v>42.94</v>
      </c>
      <c r="AF66" s="195">
        <v>0</v>
      </c>
      <c r="AG66" s="195">
        <v>0</v>
      </c>
      <c r="AH66" s="195">
        <v>0</v>
      </c>
      <c r="AI66" s="195">
        <v>19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1.58</v>
      </c>
      <c r="AB67" s="195">
        <v>0</v>
      </c>
      <c r="AC67" s="195">
        <v>0</v>
      </c>
      <c r="AD67" s="195">
        <v>0</v>
      </c>
      <c r="AE67" s="195">
        <v>42.94</v>
      </c>
      <c r="AF67" s="195">
        <v>0</v>
      </c>
      <c r="AG67" s="195">
        <v>0</v>
      </c>
      <c r="AH67" s="195">
        <v>0</v>
      </c>
      <c r="AI67" s="195">
        <v>19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1.58</v>
      </c>
      <c r="AB68" s="195">
        <v>0</v>
      </c>
      <c r="AC68" s="195">
        <v>0</v>
      </c>
      <c r="AD68" s="195">
        <v>0</v>
      </c>
      <c r="AE68" s="195">
        <v>42.94</v>
      </c>
      <c r="AF68" s="195">
        <v>0</v>
      </c>
      <c r="AG68" s="195">
        <v>0</v>
      </c>
      <c r="AH68" s="195">
        <v>0</v>
      </c>
      <c r="AI68" s="195">
        <v>19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1.58</v>
      </c>
      <c r="AB69" s="195">
        <v>0</v>
      </c>
      <c r="AC69" s="195">
        <v>0</v>
      </c>
      <c r="AD69" s="195">
        <v>0</v>
      </c>
      <c r="AE69" s="195">
        <v>42.94</v>
      </c>
      <c r="AF69" s="195">
        <v>0</v>
      </c>
      <c r="AG69" s="195">
        <v>0</v>
      </c>
      <c r="AH69" s="195">
        <v>0</v>
      </c>
      <c r="AI69" s="195">
        <v>19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1.58</v>
      </c>
      <c r="AB70" s="195">
        <v>0</v>
      </c>
      <c r="AC70" s="195">
        <v>0</v>
      </c>
      <c r="AD70" s="195">
        <v>0</v>
      </c>
      <c r="AE70" s="195">
        <v>42.94</v>
      </c>
      <c r="AF70" s="195">
        <v>0</v>
      </c>
      <c r="AG70" s="195">
        <v>0</v>
      </c>
      <c r="AH70" s="195">
        <v>0</v>
      </c>
      <c r="AI70" s="195">
        <v>19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1.58</v>
      </c>
      <c r="AB71" s="195">
        <v>0</v>
      </c>
      <c r="AC71" s="195">
        <v>0</v>
      </c>
      <c r="AD71" s="195">
        <v>0</v>
      </c>
      <c r="AE71" s="195">
        <v>42.94</v>
      </c>
      <c r="AF71" s="195">
        <v>0</v>
      </c>
      <c r="AG71" s="195">
        <v>0</v>
      </c>
      <c r="AH71" s="195">
        <v>0</v>
      </c>
      <c r="AI71" s="195">
        <v>19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1.58</v>
      </c>
      <c r="AB72" s="195">
        <v>0</v>
      </c>
      <c r="AC72" s="195">
        <v>0</v>
      </c>
      <c r="AD72" s="195">
        <v>0</v>
      </c>
      <c r="AE72" s="195">
        <v>42.94</v>
      </c>
      <c r="AF72" s="195">
        <v>0</v>
      </c>
      <c r="AG72" s="195">
        <v>0</v>
      </c>
      <c r="AH72" s="195">
        <v>0</v>
      </c>
      <c r="AI72" s="195">
        <v>19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1.58</v>
      </c>
      <c r="AB73" s="195">
        <v>0</v>
      </c>
      <c r="AC73" s="195">
        <v>0</v>
      </c>
      <c r="AD73" s="195">
        <v>0</v>
      </c>
      <c r="AE73" s="195">
        <v>42.94</v>
      </c>
      <c r="AF73" s="195">
        <v>0</v>
      </c>
      <c r="AG73" s="195">
        <v>0</v>
      </c>
      <c r="AH73" s="195">
        <v>0</v>
      </c>
      <c r="AI73" s="195">
        <v>19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1.58</v>
      </c>
      <c r="AB74" s="195">
        <v>0</v>
      </c>
      <c r="AC74" s="195">
        <v>0</v>
      </c>
      <c r="AD74" s="195">
        <v>0</v>
      </c>
      <c r="AE74" s="195">
        <v>42.94</v>
      </c>
      <c r="AF74" s="195">
        <v>0</v>
      </c>
      <c r="AG74" s="195">
        <v>0</v>
      </c>
      <c r="AH74" s="195">
        <v>0</v>
      </c>
      <c r="AI74" s="195">
        <v>19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1.58</v>
      </c>
      <c r="AB75" s="195">
        <v>0</v>
      </c>
      <c r="AC75" s="195">
        <v>0</v>
      </c>
      <c r="AD75" s="195">
        <v>0</v>
      </c>
      <c r="AE75" s="195">
        <v>42.94</v>
      </c>
      <c r="AF75" s="195">
        <v>0</v>
      </c>
      <c r="AG75" s="195">
        <v>0</v>
      </c>
      <c r="AH75" s="195">
        <v>0</v>
      </c>
      <c r="AI75" s="195">
        <v>19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1.58</v>
      </c>
      <c r="AB76" s="195">
        <v>0</v>
      </c>
      <c r="AC76" s="195">
        <v>0</v>
      </c>
      <c r="AD76" s="195">
        <v>0</v>
      </c>
      <c r="AE76" s="195">
        <v>42.94</v>
      </c>
      <c r="AF76" s="195">
        <v>0</v>
      </c>
      <c r="AG76" s="195">
        <v>0</v>
      </c>
      <c r="AH76" s="195">
        <v>0</v>
      </c>
      <c r="AI76" s="195">
        <v>19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1.58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19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1.58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19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1.58</v>
      </c>
      <c r="AB79" s="195">
        <v>0</v>
      </c>
      <c r="AC79" s="195">
        <v>0</v>
      </c>
      <c r="AD79" s="195">
        <v>0</v>
      </c>
      <c r="AE79" s="195">
        <v>45</v>
      </c>
      <c r="AF79" s="195">
        <v>0</v>
      </c>
      <c r="AG79" s="195">
        <v>0</v>
      </c>
      <c r="AH79" s="195">
        <v>0</v>
      </c>
      <c r="AI79" s="195">
        <v>19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1.58</v>
      </c>
      <c r="AB80" s="195">
        <v>0</v>
      </c>
      <c r="AC80" s="195">
        <v>0</v>
      </c>
      <c r="AD80" s="195">
        <v>0</v>
      </c>
      <c r="AE80" s="195">
        <v>45</v>
      </c>
      <c r="AF80" s="195">
        <v>0</v>
      </c>
      <c r="AG80" s="195">
        <v>0</v>
      </c>
      <c r="AH80" s="195">
        <v>0</v>
      </c>
      <c r="AI80" s="195">
        <v>19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1.58</v>
      </c>
      <c r="AB81" s="195">
        <v>0</v>
      </c>
      <c r="AC81" s="195">
        <v>0</v>
      </c>
      <c r="AD81" s="195">
        <v>0</v>
      </c>
      <c r="AE81" s="195">
        <v>45</v>
      </c>
      <c r="AF81" s="195">
        <v>18.07</v>
      </c>
      <c r="AG81" s="195">
        <v>0</v>
      </c>
      <c r="AH81" s="195">
        <v>0</v>
      </c>
      <c r="AI81" s="195">
        <v>19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1.58</v>
      </c>
      <c r="AB82" s="195">
        <v>0</v>
      </c>
      <c r="AC82" s="195">
        <v>0</v>
      </c>
      <c r="AD82" s="195">
        <v>0</v>
      </c>
      <c r="AE82" s="195">
        <v>67.75</v>
      </c>
      <c r="AF82" s="195">
        <v>0</v>
      </c>
      <c r="AG82" s="195">
        <v>0</v>
      </c>
      <c r="AH82" s="195">
        <v>0</v>
      </c>
      <c r="AI82" s="195">
        <v>19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1.58</v>
      </c>
      <c r="AB83" s="195">
        <v>0</v>
      </c>
      <c r="AC83" s="195">
        <v>0</v>
      </c>
      <c r="AD83" s="195">
        <v>0</v>
      </c>
      <c r="AE83" s="195">
        <v>79.8</v>
      </c>
      <c r="AF83" s="195">
        <v>0</v>
      </c>
      <c r="AG83" s="195">
        <v>0</v>
      </c>
      <c r="AH83" s="195">
        <v>0</v>
      </c>
      <c r="AI83" s="195">
        <v>19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1.58</v>
      </c>
      <c r="AB84" s="195">
        <v>0</v>
      </c>
      <c r="AC84" s="195">
        <v>0</v>
      </c>
      <c r="AD84" s="195">
        <v>0</v>
      </c>
      <c r="AE84" s="195">
        <v>79.8</v>
      </c>
      <c r="AF84" s="195">
        <v>0</v>
      </c>
      <c r="AG84" s="195">
        <v>0</v>
      </c>
      <c r="AH84" s="195">
        <v>0</v>
      </c>
      <c r="AI84" s="195">
        <v>19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1.58</v>
      </c>
      <c r="AB85" s="195">
        <v>0</v>
      </c>
      <c r="AC85" s="195">
        <v>0</v>
      </c>
      <c r="AD85" s="195">
        <v>0</v>
      </c>
      <c r="AE85" s="195">
        <v>79.8</v>
      </c>
      <c r="AF85" s="195">
        <v>0</v>
      </c>
      <c r="AG85" s="195">
        <v>0</v>
      </c>
      <c r="AH85" s="195">
        <v>0</v>
      </c>
      <c r="AI85" s="195">
        <v>19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1.58</v>
      </c>
      <c r="AB86" s="195">
        <v>0</v>
      </c>
      <c r="AC86" s="195">
        <v>0</v>
      </c>
      <c r="AD86" s="195">
        <v>0</v>
      </c>
      <c r="AE86" s="195">
        <v>79.8</v>
      </c>
      <c r="AF86" s="195">
        <v>0</v>
      </c>
      <c r="AG86" s="195">
        <v>0</v>
      </c>
      <c r="AH86" s="195">
        <v>0</v>
      </c>
      <c r="AI86" s="195">
        <v>19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1.58</v>
      </c>
      <c r="AB87" s="195">
        <v>0</v>
      </c>
      <c r="AC87" s="195">
        <v>0</v>
      </c>
      <c r="AD87" s="195">
        <v>0</v>
      </c>
      <c r="AE87" s="195">
        <v>79.8</v>
      </c>
      <c r="AF87" s="195">
        <v>0</v>
      </c>
      <c r="AG87" s="195">
        <v>0</v>
      </c>
      <c r="AH87" s="195">
        <v>0</v>
      </c>
      <c r="AI87" s="195">
        <v>19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1.58</v>
      </c>
      <c r="AB88" s="195">
        <v>0</v>
      </c>
      <c r="AC88" s="195">
        <v>0</v>
      </c>
      <c r="AD88" s="195">
        <v>0</v>
      </c>
      <c r="AE88" s="195">
        <v>79.8</v>
      </c>
      <c r="AF88" s="195">
        <v>0</v>
      </c>
      <c r="AG88" s="195">
        <v>0</v>
      </c>
      <c r="AH88" s="195">
        <v>0</v>
      </c>
      <c r="AI88" s="195">
        <v>19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1.58</v>
      </c>
      <c r="AB89" s="195">
        <v>0</v>
      </c>
      <c r="AC89" s="195">
        <v>0</v>
      </c>
      <c r="AD89" s="195">
        <v>0</v>
      </c>
      <c r="AE89" s="195">
        <v>79.8</v>
      </c>
      <c r="AF89" s="195">
        <v>0</v>
      </c>
      <c r="AG89" s="195">
        <v>0</v>
      </c>
      <c r="AH89" s="195">
        <v>0</v>
      </c>
      <c r="AI89" s="195">
        <v>19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1.58</v>
      </c>
      <c r="AB90" s="195">
        <v>0</v>
      </c>
      <c r="AC90" s="195">
        <v>0</v>
      </c>
      <c r="AD90" s="195">
        <v>0</v>
      </c>
      <c r="AE90" s="195">
        <v>79.8</v>
      </c>
      <c r="AF90" s="195">
        <v>0</v>
      </c>
      <c r="AG90" s="195">
        <v>0</v>
      </c>
      <c r="AH90" s="195">
        <v>0</v>
      </c>
      <c r="AI90" s="195">
        <v>19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1.58</v>
      </c>
      <c r="AB91" s="195">
        <v>0</v>
      </c>
      <c r="AC91" s="195">
        <v>0</v>
      </c>
      <c r="AD91" s="195">
        <v>0</v>
      </c>
      <c r="AE91" s="195">
        <v>79.8</v>
      </c>
      <c r="AF91" s="195">
        <v>0</v>
      </c>
      <c r="AG91" s="195">
        <v>0</v>
      </c>
      <c r="AH91" s="195">
        <v>0</v>
      </c>
      <c r="AI91" s="195">
        <v>19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1.58</v>
      </c>
      <c r="AB92" s="195">
        <v>0</v>
      </c>
      <c r="AC92" s="195">
        <v>0</v>
      </c>
      <c r="AD92" s="195">
        <v>0</v>
      </c>
      <c r="AE92" s="195">
        <v>79.8</v>
      </c>
      <c r="AF92" s="195">
        <v>0</v>
      </c>
      <c r="AG92" s="195">
        <v>0</v>
      </c>
      <c r="AH92" s="195">
        <v>0</v>
      </c>
      <c r="AI92" s="195">
        <v>19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1.58</v>
      </c>
      <c r="AB93" s="195">
        <v>0</v>
      </c>
      <c r="AC93" s="195">
        <v>0</v>
      </c>
      <c r="AD93" s="195">
        <v>0</v>
      </c>
      <c r="AE93" s="195">
        <v>79.8</v>
      </c>
      <c r="AF93" s="195">
        <v>0</v>
      </c>
      <c r="AG93" s="195">
        <v>0</v>
      </c>
      <c r="AH93" s="195">
        <v>0</v>
      </c>
      <c r="AI93" s="195">
        <v>19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1.58</v>
      </c>
      <c r="AB94" s="195">
        <v>0</v>
      </c>
      <c r="AC94" s="195">
        <v>0</v>
      </c>
      <c r="AD94" s="195">
        <v>0</v>
      </c>
      <c r="AE94" s="195">
        <v>79.8</v>
      </c>
      <c r="AF94" s="195">
        <v>0</v>
      </c>
      <c r="AG94" s="195">
        <v>0</v>
      </c>
      <c r="AH94" s="195">
        <v>0</v>
      </c>
      <c r="AI94" s="195">
        <v>19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1.58</v>
      </c>
      <c r="AB95" s="195">
        <v>0</v>
      </c>
      <c r="AC95" s="195">
        <v>0</v>
      </c>
      <c r="AD95" s="195">
        <v>0</v>
      </c>
      <c r="AE95" s="195">
        <v>79.8</v>
      </c>
      <c r="AF95" s="195">
        <v>0</v>
      </c>
      <c r="AG95" s="195">
        <v>0</v>
      </c>
      <c r="AH95" s="195">
        <v>0</v>
      </c>
      <c r="AI95" s="195">
        <v>19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1.58</v>
      </c>
      <c r="AB96" s="195">
        <v>0</v>
      </c>
      <c r="AC96" s="195">
        <v>0</v>
      </c>
      <c r="AD96" s="195">
        <v>0</v>
      </c>
      <c r="AE96" s="195">
        <v>79.8</v>
      </c>
      <c r="AF96" s="195">
        <v>0</v>
      </c>
      <c r="AG96" s="195">
        <v>0</v>
      </c>
      <c r="AH96" s="195">
        <v>0</v>
      </c>
      <c r="AI96" s="195">
        <v>19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1.58</v>
      </c>
      <c r="AB97" s="195">
        <v>0</v>
      </c>
      <c r="AC97" s="195">
        <v>0</v>
      </c>
      <c r="AD97" s="195">
        <v>0</v>
      </c>
      <c r="AE97" s="195">
        <v>79.8</v>
      </c>
      <c r="AF97" s="195">
        <v>0</v>
      </c>
      <c r="AG97" s="195">
        <v>0</v>
      </c>
      <c r="AH97" s="195">
        <v>0</v>
      </c>
      <c r="AI97" s="195">
        <v>19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1.58</v>
      </c>
      <c r="AB98" s="195">
        <v>0</v>
      </c>
      <c r="AC98" s="195">
        <v>0</v>
      </c>
      <c r="AD98" s="195">
        <v>0</v>
      </c>
      <c r="AE98" s="195">
        <v>79.8</v>
      </c>
      <c r="AF98" s="195">
        <v>0</v>
      </c>
      <c r="AG98" s="195">
        <v>0</v>
      </c>
      <c r="AH98" s="195">
        <v>0</v>
      </c>
      <c r="AI98" s="195">
        <v>19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3.9732500000000052E-2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0.87654250000000089</v>
      </c>
      <c r="AF99">
        <f t="shared" si="0"/>
        <v>1.6562500000000001E-2</v>
      </c>
      <c r="AG99">
        <f t="shared" si="0"/>
        <v>2.7852499999999999E-2</v>
      </c>
      <c r="AH99">
        <f t="shared" si="0"/>
        <v>0</v>
      </c>
      <c r="AI99">
        <f t="shared" si="0"/>
        <v>0.4651425000000004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5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5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0</v>
      </c>
      <c r="AH5" s="195">
        <v>0</v>
      </c>
      <c r="AI5" s="195">
        <v>5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5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5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0</v>
      </c>
      <c r="AH8" s="195">
        <v>0</v>
      </c>
      <c r="AI8" s="195">
        <v>5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0</v>
      </c>
      <c r="AI9" s="195">
        <v>5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5">
        <v>5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0</v>
      </c>
      <c r="AH11" s="195">
        <v>0</v>
      </c>
      <c r="AI11" s="195">
        <v>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0</v>
      </c>
      <c r="AH12" s="195">
        <v>0</v>
      </c>
      <c r="AI12" s="195">
        <v>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0</v>
      </c>
      <c r="AH13" s="195">
        <v>0</v>
      </c>
      <c r="AI13" s="195">
        <v>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5">
        <v>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5">
        <v>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0</v>
      </c>
      <c r="AH16" s="195">
        <v>0</v>
      </c>
      <c r="AI16" s="195">
        <v>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0</v>
      </c>
      <c r="AH17" s="195">
        <v>0</v>
      </c>
      <c r="AI17" s="195">
        <v>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0</v>
      </c>
      <c r="AH20" s="195">
        <v>0</v>
      </c>
      <c r="AI20" s="195">
        <v>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5">
        <v>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0</v>
      </c>
      <c r="AH24" s="195">
        <v>0</v>
      </c>
      <c r="AI24" s="195">
        <v>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2.4300000000000002</v>
      </c>
      <c r="AH25" s="195">
        <v>0</v>
      </c>
      <c r="AI25" s="195">
        <v>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2.4300000000000002</v>
      </c>
      <c r="AH26" s="195">
        <v>0</v>
      </c>
      <c r="AI26" s="195">
        <v>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3.65</v>
      </c>
      <c r="AH27" s="195">
        <v>0</v>
      </c>
      <c r="AI27" s="195">
        <v>5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3.65</v>
      </c>
      <c r="AH28" s="195">
        <v>0</v>
      </c>
      <c r="AI28" s="195">
        <v>5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4.8600000000000003</v>
      </c>
      <c r="AH29" s="195">
        <v>0</v>
      </c>
      <c r="AI29" s="195">
        <v>5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5.47</v>
      </c>
      <c r="AH30" s="195">
        <v>0</v>
      </c>
      <c r="AI30" s="195">
        <v>5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4.8600000000000003</v>
      </c>
      <c r="AG31" s="195">
        <v>0</v>
      </c>
      <c r="AH31" s="195">
        <v>0</v>
      </c>
      <c r="AI31" s="195">
        <v>5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4.8600000000000003</v>
      </c>
      <c r="AG32" s="195">
        <v>0</v>
      </c>
      <c r="AH32" s="195">
        <v>0</v>
      </c>
      <c r="AI32" s="195">
        <v>5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9.11</v>
      </c>
      <c r="AF33" s="195">
        <v>0</v>
      </c>
      <c r="AG33" s="195">
        <v>0</v>
      </c>
      <c r="AH33" s="195">
        <v>0</v>
      </c>
      <c r="AI33" s="195">
        <v>5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9.11</v>
      </c>
      <c r="AF34" s="195">
        <v>0</v>
      </c>
      <c r="AG34" s="195">
        <v>0</v>
      </c>
      <c r="AH34" s="195">
        <v>0</v>
      </c>
      <c r="AI34" s="195">
        <v>5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9.11</v>
      </c>
      <c r="AF35" s="195">
        <v>0</v>
      </c>
      <c r="AG35" s="195">
        <v>0</v>
      </c>
      <c r="AH35" s="195">
        <v>0</v>
      </c>
      <c r="AI35" s="195">
        <v>5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9.11</v>
      </c>
      <c r="AF36" s="195">
        <v>0</v>
      </c>
      <c r="AG36" s="195">
        <v>0</v>
      </c>
      <c r="AH36" s="195">
        <v>0</v>
      </c>
      <c r="AI36" s="195">
        <v>5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9.11</v>
      </c>
      <c r="AF37" s="195">
        <v>0</v>
      </c>
      <c r="AG37" s="195">
        <v>0</v>
      </c>
      <c r="AH37" s="195">
        <v>0</v>
      </c>
      <c r="AI37" s="195">
        <v>5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9.11</v>
      </c>
      <c r="AF38" s="195">
        <v>0</v>
      </c>
      <c r="AG38" s="195">
        <v>0</v>
      </c>
      <c r="AH38" s="195">
        <v>0</v>
      </c>
      <c r="AI38" s="195">
        <v>5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9.11</v>
      </c>
      <c r="AF39" s="195">
        <v>0</v>
      </c>
      <c r="AG39" s="195">
        <v>0</v>
      </c>
      <c r="AH39" s="195">
        <v>0</v>
      </c>
      <c r="AI39" s="195">
        <v>5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9.11</v>
      </c>
      <c r="AF40" s="195">
        <v>0</v>
      </c>
      <c r="AG40" s="195">
        <v>0</v>
      </c>
      <c r="AH40" s="195">
        <v>0</v>
      </c>
      <c r="AI40" s="195">
        <v>5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9.11</v>
      </c>
      <c r="AF41" s="195">
        <v>0</v>
      </c>
      <c r="AG41" s="195">
        <v>0</v>
      </c>
      <c r="AH41" s="195">
        <v>0</v>
      </c>
      <c r="AI41" s="195">
        <v>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9.11</v>
      </c>
      <c r="AF42" s="195">
        <v>0</v>
      </c>
      <c r="AG42" s="195">
        <v>0</v>
      </c>
      <c r="AH42" s="195">
        <v>0</v>
      </c>
      <c r="AI42" s="195">
        <v>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9.11</v>
      </c>
      <c r="AF43" s="195">
        <v>0</v>
      </c>
      <c r="AG43" s="195">
        <v>0</v>
      </c>
      <c r="AH43" s="195">
        <v>0</v>
      </c>
      <c r="AI43" s="195">
        <v>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9.11</v>
      </c>
      <c r="AF44" s="195">
        <v>0</v>
      </c>
      <c r="AG44" s="195">
        <v>0</v>
      </c>
      <c r="AH44" s="195">
        <v>0</v>
      </c>
      <c r="AI44" s="195">
        <v>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9.11</v>
      </c>
      <c r="AF45" s="195">
        <v>0</v>
      </c>
      <c r="AG45" s="195">
        <v>0</v>
      </c>
      <c r="AH45" s="195">
        <v>0</v>
      </c>
      <c r="AI45" s="195">
        <v>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9.11</v>
      </c>
      <c r="AF46" s="195">
        <v>0</v>
      </c>
      <c r="AG46" s="195">
        <v>0</v>
      </c>
      <c r="AH46" s="195">
        <v>0</v>
      </c>
      <c r="AI46" s="195">
        <v>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9.11</v>
      </c>
      <c r="AF47" s="195">
        <v>0</v>
      </c>
      <c r="AG47" s="195">
        <v>0</v>
      </c>
      <c r="AH47" s="195">
        <v>0</v>
      </c>
      <c r="AI47" s="195">
        <v>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9.11</v>
      </c>
      <c r="AF48" s="195">
        <v>0</v>
      </c>
      <c r="AG48" s="195">
        <v>0</v>
      </c>
      <c r="AH48" s="195">
        <v>0</v>
      </c>
      <c r="AI48" s="195">
        <v>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9.11</v>
      </c>
      <c r="AF49" s="195">
        <v>0</v>
      </c>
      <c r="AG49" s="195">
        <v>0</v>
      </c>
      <c r="AH49" s="195">
        <v>0</v>
      </c>
      <c r="AI49" s="195">
        <v>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9.11</v>
      </c>
      <c r="AF50" s="195">
        <v>0</v>
      </c>
      <c r="AG50" s="195">
        <v>0</v>
      </c>
      <c r="AH50" s="195">
        <v>0</v>
      </c>
      <c r="AI50" s="195">
        <v>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9.11</v>
      </c>
      <c r="AF51" s="195">
        <v>0</v>
      </c>
      <c r="AG51" s="195">
        <v>0</v>
      </c>
      <c r="AH51" s="195">
        <v>0</v>
      </c>
      <c r="AI51" s="195">
        <v>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9.11</v>
      </c>
      <c r="AF52" s="195">
        <v>0</v>
      </c>
      <c r="AG52" s="195">
        <v>0</v>
      </c>
      <c r="AH52" s="195">
        <v>0</v>
      </c>
      <c r="AI52" s="195">
        <v>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8.69</v>
      </c>
      <c r="AF53" s="195">
        <v>0</v>
      </c>
      <c r="AG53" s="195">
        <v>0</v>
      </c>
      <c r="AH53" s="195">
        <v>0</v>
      </c>
      <c r="AI53" s="195">
        <v>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8.82</v>
      </c>
      <c r="AF54" s="195">
        <v>0</v>
      </c>
      <c r="AG54" s="195">
        <v>0</v>
      </c>
      <c r="AH54" s="195">
        <v>0</v>
      </c>
      <c r="AI54" s="195">
        <v>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8.6999999999999993</v>
      </c>
      <c r="AF55" s="195">
        <v>0</v>
      </c>
      <c r="AG55" s="195">
        <v>0</v>
      </c>
      <c r="AH55" s="195">
        <v>0</v>
      </c>
      <c r="AI55" s="195">
        <v>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8.6999999999999993</v>
      </c>
      <c r="AF56" s="195">
        <v>0</v>
      </c>
      <c r="AG56" s="195">
        <v>0</v>
      </c>
      <c r="AH56" s="195">
        <v>0</v>
      </c>
      <c r="AI56" s="195">
        <v>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8.6999999999999993</v>
      </c>
      <c r="AF57" s="195">
        <v>0</v>
      </c>
      <c r="AG57" s="195">
        <v>0</v>
      </c>
      <c r="AH57" s="195">
        <v>0</v>
      </c>
      <c r="AI57" s="195">
        <v>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8.6999999999999993</v>
      </c>
      <c r="AF58" s="195">
        <v>0</v>
      </c>
      <c r="AG58" s="195">
        <v>0</v>
      </c>
      <c r="AH58" s="195">
        <v>0</v>
      </c>
      <c r="AI58" s="195">
        <v>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8.6999999999999993</v>
      </c>
      <c r="AF59" s="195">
        <v>0</v>
      </c>
      <c r="AG59" s="195">
        <v>0</v>
      </c>
      <c r="AH59" s="195">
        <v>0</v>
      </c>
      <c r="AI59" s="195">
        <v>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8.6999999999999993</v>
      </c>
      <c r="AF60" s="195">
        <v>0</v>
      </c>
      <c r="AG60" s="195">
        <v>0</v>
      </c>
      <c r="AH60" s="195">
        <v>0</v>
      </c>
      <c r="AI60" s="195">
        <v>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8.6999999999999993</v>
      </c>
      <c r="AF61" s="195">
        <v>0</v>
      </c>
      <c r="AG61" s="195">
        <v>0</v>
      </c>
      <c r="AH61" s="195">
        <v>0</v>
      </c>
      <c r="AI61" s="195">
        <v>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8.6999999999999993</v>
      </c>
      <c r="AF62" s="195">
        <v>0</v>
      </c>
      <c r="AG62" s="195">
        <v>0</v>
      </c>
      <c r="AH62" s="195">
        <v>0</v>
      </c>
      <c r="AI62" s="195">
        <v>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8.6999999999999993</v>
      </c>
      <c r="AF63" s="195">
        <v>0</v>
      </c>
      <c r="AG63" s="195">
        <v>0</v>
      </c>
      <c r="AH63" s="195">
        <v>0</v>
      </c>
      <c r="AI63" s="195">
        <v>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8.6999999999999993</v>
      </c>
      <c r="AF64" s="195">
        <v>0</v>
      </c>
      <c r="AG64" s="195">
        <v>0</v>
      </c>
      <c r="AH64" s="195">
        <v>0</v>
      </c>
      <c r="AI64" s="195">
        <v>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8.6999999999999993</v>
      </c>
      <c r="AF65" s="195">
        <v>0</v>
      </c>
      <c r="AG65" s="195">
        <v>0</v>
      </c>
      <c r="AH65" s="195">
        <v>0</v>
      </c>
      <c r="AI65" s="195">
        <v>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8.6999999999999993</v>
      </c>
      <c r="AF66" s="195">
        <v>0</v>
      </c>
      <c r="AG66" s="195">
        <v>0</v>
      </c>
      <c r="AH66" s="195">
        <v>0</v>
      </c>
      <c r="AI66" s="195">
        <v>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8.6999999999999993</v>
      </c>
      <c r="AF67" s="195">
        <v>0</v>
      </c>
      <c r="AG67" s="195">
        <v>0</v>
      </c>
      <c r="AH67" s="195">
        <v>0</v>
      </c>
      <c r="AI67" s="195">
        <v>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8.6999999999999993</v>
      </c>
      <c r="AF68" s="195">
        <v>0</v>
      </c>
      <c r="AG68" s="195">
        <v>0</v>
      </c>
      <c r="AH68" s="195">
        <v>0</v>
      </c>
      <c r="AI68" s="195">
        <v>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8.6999999999999993</v>
      </c>
      <c r="AF69" s="195">
        <v>0</v>
      </c>
      <c r="AG69" s="195">
        <v>0</v>
      </c>
      <c r="AH69" s="195">
        <v>0</v>
      </c>
      <c r="AI69" s="195">
        <v>5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8.6999999999999993</v>
      </c>
      <c r="AF70" s="195">
        <v>0</v>
      </c>
      <c r="AG70" s="195">
        <v>0</v>
      </c>
      <c r="AH70" s="195">
        <v>0</v>
      </c>
      <c r="AI70" s="195">
        <v>5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8.6999999999999993</v>
      </c>
      <c r="AF71" s="195">
        <v>0</v>
      </c>
      <c r="AG71" s="195">
        <v>0</v>
      </c>
      <c r="AH71" s="195">
        <v>0</v>
      </c>
      <c r="AI71" s="195">
        <v>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8.6999999999999993</v>
      </c>
      <c r="AF72" s="195">
        <v>0</v>
      </c>
      <c r="AG72" s="195">
        <v>0</v>
      </c>
      <c r="AH72" s="195">
        <v>0</v>
      </c>
      <c r="AI72" s="195">
        <v>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8.6999999999999993</v>
      </c>
      <c r="AF73" s="195">
        <v>0</v>
      </c>
      <c r="AG73" s="195">
        <v>0</v>
      </c>
      <c r="AH73" s="195">
        <v>0</v>
      </c>
      <c r="AI73" s="195">
        <v>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8.6999999999999993</v>
      </c>
      <c r="AF74" s="195">
        <v>0</v>
      </c>
      <c r="AG74" s="195">
        <v>0</v>
      </c>
      <c r="AH74" s="195">
        <v>0</v>
      </c>
      <c r="AI74" s="195">
        <v>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8.6999999999999993</v>
      </c>
      <c r="AF75" s="195">
        <v>0</v>
      </c>
      <c r="AG75" s="195">
        <v>0</v>
      </c>
      <c r="AH75" s="195">
        <v>0</v>
      </c>
      <c r="AI75" s="195">
        <v>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8.6999999999999993</v>
      </c>
      <c r="AF76" s="195">
        <v>0</v>
      </c>
      <c r="AG76" s="195">
        <v>0</v>
      </c>
      <c r="AH76" s="195">
        <v>0</v>
      </c>
      <c r="AI76" s="195">
        <v>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8.52</v>
      </c>
      <c r="AF77" s="195">
        <v>0</v>
      </c>
      <c r="AG77" s="195">
        <v>0</v>
      </c>
      <c r="AH77" s="195">
        <v>0</v>
      </c>
      <c r="AI77" s="195">
        <v>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8.52</v>
      </c>
      <c r="AF78" s="195">
        <v>0</v>
      </c>
      <c r="AG78" s="195">
        <v>0</v>
      </c>
      <c r="AH78" s="195">
        <v>0</v>
      </c>
      <c r="AI78" s="195">
        <v>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8.52</v>
      </c>
      <c r="AF79" s="195">
        <v>0</v>
      </c>
      <c r="AG79" s="195">
        <v>0</v>
      </c>
      <c r="AH79" s="195">
        <v>0</v>
      </c>
      <c r="AI79" s="195">
        <v>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8.52</v>
      </c>
      <c r="AF80" s="195">
        <v>0</v>
      </c>
      <c r="AG80" s="195">
        <v>0</v>
      </c>
      <c r="AH80" s="195">
        <v>0</v>
      </c>
      <c r="AI80" s="195">
        <v>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8.52</v>
      </c>
      <c r="AF81" s="195">
        <v>3.65</v>
      </c>
      <c r="AG81" s="195">
        <v>0</v>
      </c>
      <c r="AH81" s="195">
        <v>0</v>
      </c>
      <c r="AI81" s="195">
        <v>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13.67</v>
      </c>
      <c r="AF82" s="195">
        <v>0</v>
      </c>
      <c r="AG82" s="195">
        <v>0</v>
      </c>
      <c r="AH82" s="195">
        <v>0</v>
      </c>
      <c r="AI82" s="195">
        <v>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16.100000000000001</v>
      </c>
      <c r="AF83" s="195">
        <v>0</v>
      </c>
      <c r="AG83" s="195">
        <v>0</v>
      </c>
      <c r="AH83" s="195">
        <v>0</v>
      </c>
      <c r="AI83" s="195">
        <v>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16.100000000000001</v>
      </c>
      <c r="AF84" s="195">
        <v>0</v>
      </c>
      <c r="AG84" s="195">
        <v>0</v>
      </c>
      <c r="AH84" s="195">
        <v>0</v>
      </c>
      <c r="AI84" s="195">
        <v>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16.100000000000001</v>
      </c>
      <c r="AF85" s="195">
        <v>0</v>
      </c>
      <c r="AG85" s="195">
        <v>0</v>
      </c>
      <c r="AH85" s="195">
        <v>0</v>
      </c>
      <c r="AI85" s="195">
        <v>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16.100000000000001</v>
      </c>
      <c r="AF86" s="195">
        <v>0</v>
      </c>
      <c r="AG86" s="195">
        <v>0</v>
      </c>
      <c r="AH86" s="195">
        <v>0</v>
      </c>
      <c r="AI86" s="195">
        <v>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16.100000000000001</v>
      </c>
      <c r="AF87" s="195">
        <v>0</v>
      </c>
      <c r="AG87" s="195">
        <v>0</v>
      </c>
      <c r="AH87" s="195">
        <v>0</v>
      </c>
      <c r="AI87" s="195">
        <v>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16.100000000000001</v>
      </c>
      <c r="AF88" s="195">
        <v>0</v>
      </c>
      <c r="AG88" s="195">
        <v>0</v>
      </c>
      <c r="AH88" s="195">
        <v>0</v>
      </c>
      <c r="AI88" s="195">
        <v>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16.100000000000001</v>
      </c>
      <c r="AF89" s="195">
        <v>0</v>
      </c>
      <c r="AG89" s="195">
        <v>0</v>
      </c>
      <c r="AH89" s="195">
        <v>0</v>
      </c>
      <c r="AI89" s="195">
        <v>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16.100000000000001</v>
      </c>
      <c r="AF90" s="195">
        <v>0</v>
      </c>
      <c r="AG90" s="195">
        <v>0</v>
      </c>
      <c r="AH90" s="195">
        <v>0</v>
      </c>
      <c r="AI90" s="195">
        <v>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16.100000000000001</v>
      </c>
      <c r="AF91" s="195">
        <v>0</v>
      </c>
      <c r="AG91" s="195">
        <v>0</v>
      </c>
      <c r="AH91" s="195">
        <v>0</v>
      </c>
      <c r="AI91" s="195">
        <v>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16.100000000000001</v>
      </c>
      <c r="AF92" s="195">
        <v>0</v>
      </c>
      <c r="AG92" s="195">
        <v>0</v>
      </c>
      <c r="AH92" s="195">
        <v>0</v>
      </c>
      <c r="AI92" s="195">
        <v>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16.100000000000001</v>
      </c>
      <c r="AF93" s="195">
        <v>0</v>
      </c>
      <c r="AG93" s="195">
        <v>0</v>
      </c>
      <c r="AH93" s="195">
        <v>0</v>
      </c>
      <c r="AI93" s="195">
        <v>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16.100000000000001</v>
      </c>
      <c r="AF94" s="195">
        <v>0</v>
      </c>
      <c r="AG94" s="195">
        <v>0</v>
      </c>
      <c r="AH94" s="195">
        <v>0</v>
      </c>
      <c r="AI94" s="195">
        <v>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16.100000000000001</v>
      </c>
      <c r="AF95" s="195">
        <v>0</v>
      </c>
      <c r="AG95" s="195">
        <v>0</v>
      </c>
      <c r="AH95" s="195">
        <v>0</v>
      </c>
      <c r="AI95" s="195">
        <v>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16.100000000000001</v>
      </c>
      <c r="AF96" s="195">
        <v>0</v>
      </c>
      <c r="AG96" s="195">
        <v>0</v>
      </c>
      <c r="AH96" s="195">
        <v>0</v>
      </c>
      <c r="AI96" s="195">
        <v>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16.100000000000001</v>
      </c>
      <c r="AF97" s="195">
        <v>0</v>
      </c>
      <c r="AG97" s="195">
        <v>0</v>
      </c>
      <c r="AH97" s="195">
        <v>0</v>
      </c>
      <c r="AI97" s="195">
        <v>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16.100000000000001</v>
      </c>
      <c r="AF98" s="195">
        <v>0</v>
      </c>
      <c r="AG98" s="195">
        <v>0</v>
      </c>
      <c r="AH98" s="195">
        <v>0</v>
      </c>
      <c r="AI98" s="195">
        <v>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0.17624500000000001</v>
      </c>
      <c r="AF99">
        <f t="shared" si="0"/>
        <v>3.3425000000000004E-3</v>
      </c>
      <c r="AG99">
        <f t="shared" si="0"/>
        <v>5.6224999999999999E-3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524</v>
      </c>
      <c r="D2" t="s">
        <v>524</v>
      </c>
      <c r="E2" t="s">
        <v>524</v>
      </c>
      <c r="F2" t="s">
        <v>524</v>
      </c>
      <c r="G2" t="s">
        <v>524</v>
      </c>
      <c r="H2" t="s">
        <v>524</v>
      </c>
      <c r="I2" t="s">
        <v>524</v>
      </c>
      <c r="J2" t="s">
        <v>524</v>
      </c>
      <c r="K2" t="s">
        <v>524</v>
      </c>
      <c r="L2" t="s">
        <v>524</v>
      </c>
      <c r="M2" t="s">
        <v>524</v>
      </c>
      <c r="N2" t="s">
        <v>524</v>
      </c>
      <c r="O2" t="s">
        <v>524</v>
      </c>
      <c r="P2" t="s">
        <v>524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270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270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270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270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270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270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270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270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270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270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270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270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270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270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270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270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270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270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270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270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270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270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5">
        <v>0</v>
      </c>
      <c r="H25" s="195">
        <v>0</v>
      </c>
      <c r="I25" s="195">
        <v>40</v>
      </c>
      <c r="J25" s="195">
        <v>0</v>
      </c>
      <c r="K25" s="195">
        <v>270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5">
        <v>0</v>
      </c>
      <c r="H26" s="195">
        <v>0</v>
      </c>
      <c r="I26" s="195">
        <v>40</v>
      </c>
      <c r="J26" s="195">
        <v>0</v>
      </c>
      <c r="K26" s="195">
        <v>270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5">
        <v>0</v>
      </c>
      <c r="H27" s="195">
        <v>0</v>
      </c>
      <c r="I27" s="195">
        <v>60</v>
      </c>
      <c r="J27" s="195">
        <v>0</v>
      </c>
      <c r="K27" s="195">
        <v>270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5">
        <v>0</v>
      </c>
      <c r="H28" s="195">
        <v>0</v>
      </c>
      <c r="I28" s="195">
        <v>60</v>
      </c>
      <c r="J28" s="195">
        <v>0</v>
      </c>
      <c r="K28" s="195">
        <v>270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5">
        <v>0</v>
      </c>
      <c r="H29" s="195">
        <v>0</v>
      </c>
      <c r="I29" s="195">
        <v>80</v>
      </c>
      <c r="J29" s="195">
        <v>0</v>
      </c>
      <c r="K29" s="195">
        <v>270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5">
        <v>0</v>
      </c>
      <c r="H30" s="195">
        <v>0</v>
      </c>
      <c r="I30" s="195">
        <v>90</v>
      </c>
      <c r="J30" s="195">
        <v>0</v>
      </c>
      <c r="K30" s="195">
        <v>270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5">
        <v>0</v>
      </c>
      <c r="H31" s="195">
        <v>80</v>
      </c>
      <c r="I31" s="195">
        <v>0</v>
      </c>
      <c r="J31" s="195">
        <v>0</v>
      </c>
      <c r="K31" s="195">
        <v>270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5">
        <v>0</v>
      </c>
      <c r="H32" s="195">
        <v>80</v>
      </c>
      <c r="I32" s="195">
        <v>0</v>
      </c>
      <c r="J32" s="195">
        <v>0</v>
      </c>
      <c r="K32" s="195">
        <v>270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5">
        <v>150</v>
      </c>
      <c r="H33" s="195">
        <v>0</v>
      </c>
      <c r="I33" s="195">
        <v>0</v>
      </c>
      <c r="J33" s="195">
        <v>0</v>
      </c>
      <c r="K33" s="195">
        <v>270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5">
        <v>150</v>
      </c>
      <c r="H34" s="195">
        <v>0</v>
      </c>
      <c r="I34" s="195">
        <v>0</v>
      </c>
      <c r="J34" s="195">
        <v>0</v>
      </c>
      <c r="K34" s="195">
        <v>270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5">
        <v>150</v>
      </c>
      <c r="H35" s="195">
        <v>0</v>
      </c>
      <c r="I35" s="195">
        <v>0</v>
      </c>
      <c r="J35" s="195">
        <v>0</v>
      </c>
      <c r="K35" s="195">
        <v>270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5">
        <v>150</v>
      </c>
      <c r="H36" s="195">
        <v>0</v>
      </c>
      <c r="I36" s="195">
        <v>0</v>
      </c>
      <c r="J36" s="195">
        <v>0</v>
      </c>
      <c r="K36" s="195">
        <v>270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5">
        <v>150</v>
      </c>
      <c r="H37" s="195">
        <v>0</v>
      </c>
      <c r="I37" s="195">
        <v>0</v>
      </c>
      <c r="J37" s="195">
        <v>0</v>
      </c>
      <c r="K37" s="195">
        <v>270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5">
        <v>150</v>
      </c>
      <c r="H38" s="195">
        <v>0</v>
      </c>
      <c r="I38" s="195">
        <v>0</v>
      </c>
      <c r="J38" s="195">
        <v>0</v>
      </c>
      <c r="K38" s="195">
        <v>270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95">
        <v>150</v>
      </c>
      <c r="H39" s="195">
        <v>0</v>
      </c>
      <c r="I39" s="195">
        <v>0</v>
      </c>
      <c r="J39" s="195">
        <v>0</v>
      </c>
      <c r="K39" s="195">
        <v>270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33</v>
      </c>
      <c r="D40" s="24">
        <v>0</v>
      </c>
      <c r="E40" s="24">
        <v>0</v>
      </c>
      <c r="F40" s="24">
        <v>0</v>
      </c>
      <c r="G40" s="195">
        <v>150</v>
      </c>
      <c r="H40" s="195">
        <v>0</v>
      </c>
      <c r="I40" s="195">
        <v>0</v>
      </c>
      <c r="J40" s="195">
        <v>0</v>
      </c>
      <c r="K40" s="195">
        <v>270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95">
        <v>150</v>
      </c>
      <c r="H41" s="195">
        <v>0</v>
      </c>
      <c r="I41" s="195">
        <v>0</v>
      </c>
      <c r="J41" s="195">
        <v>0</v>
      </c>
      <c r="K41" s="195">
        <v>270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5">
        <v>150</v>
      </c>
      <c r="H42" s="195">
        <v>0</v>
      </c>
      <c r="I42" s="195">
        <v>0</v>
      </c>
      <c r="J42" s="195">
        <v>0</v>
      </c>
      <c r="K42" s="195">
        <v>270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33</v>
      </c>
      <c r="D43" s="24">
        <v>0</v>
      </c>
      <c r="E43" s="24">
        <v>0</v>
      </c>
      <c r="F43" s="24">
        <v>0</v>
      </c>
      <c r="G43" s="195">
        <v>150</v>
      </c>
      <c r="H43" s="195">
        <v>0</v>
      </c>
      <c r="I43" s="195">
        <v>0</v>
      </c>
      <c r="J43" s="195">
        <v>0</v>
      </c>
      <c r="K43" s="195">
        <v>270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33</v>
      </c>
      <c r="D44" s="24">
        <v>0</v>
      </c>
      <c r="E44" s="24">
        <v>0</v>
      </c>
      <c r="F44" s="24">
        <v>0</v>
      </c>
      <c r="G44" s="195">
        <v>150</v>
      </c>
      <c r="H44" s="195">
        <v>0</v>
      </c>
      <c r="I44" s="195">
        <v>0</v>
      </c>
      <c r="J44" s="195">
        <v>0</v>
      </c>
      <c r="K44" s="195">
        <v>270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33</v>
      </c>
      <c r="D45" s="24">
        <v>0</v>
      </c>
      <c r="E45" s="24">
        <v>0</v>
      </c>
      <c r="F45" s="24">
        <v>0</v>
      </c>
      <c r="G45" s="195">
        <v>150</v>
      </c>
      <c r="H45" s="195">
        <v>0</v>
      </c>
      <c r="I45" s="195">
        <v>0</v>
      </c>
      <c r="J45" s="195">
        <v>0</v>
      </c>
      <c r="K45" s="195">
        <v>270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150</v>
      </c>
      <c r="H46" s="195">
        <v>0</v>
      </c>
      <c r="I46" s="195">
        <v>0</v>
      </c>
      <c r="J46" s="195">
        <v>0</v>
      </c>
      <c r="K46" s="195">
        <v>270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33</v>
      </c>
      <c r="D47" s="24">
        <v>0</v>
      </c>
      <c r="E47" s="24">
        <v>0</v>
      </c>
      <c r="F47" s="24">
        <v>0</v>
      </c>
      <c r="G47" s="195">
        <v>150</v>
      </c>
      <c r="H47" s="195">
        <v>0</v>
      </c>
      <c r="I47" s="195">
        <v>0</v>
      </c>
      <c r="J47" s="195">
        <v>0</v>
      </c>
      <c r="K47" s="195">
        <v>270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33</v>
      </c>
      <c r="D48" s="24">
        <v>0</v>
      </c>
      <c r="E48" s="24">
        <v>0</v>
      </c>
      <c r="F48" s="24">
        <v>0</v>
      </c>
      <c r="G48" s="195">
        <v>150</v>
      </c>
      <c r="H48" s="195">
        <v>0</v>
      </c>
      <c r="I48" s="195">
        <v>0</v>
      </c>
      <c r="J48" s="195">
        <v>0</v>
      </c>
      <c r="K48" s="195">
        <v>270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33</v>
      </c>
      <c r="D49" s="24">
        <v>0</v>
      </c>
      <c r="E49" s="24">
        <v>0</v>
      </c>
      <c r="F49" s="24">
        <v>0</v>
      </c>
      <c r="G49" s="195">
        <v>150</v>
      </c>
      <c r="H49" s="195">
        <v>0</v>
      </c>
      <c r="I49" s="195">
        <v>0</v>
      </c>
      <c r="J49" s="195">
        <v>0</v>
      </c>
      <c r="K49" s="195">
        <v>270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150</v>
      </c>
      <c r="H50" s="195">
        <v>0</v>
      </c>
      <c r="I50" s="195">
        <v>0</v>
      </c>
      <c r="J50" s="195">
        <v>0</v>
      </c>
      <c r="K50" s="195">
        <v>270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150</v>
      </c>
      <c r="H51" s="195">
        <v>0</v>
      </c>
      <c r="I51" s="195">
        <v>0</v>
      </c>
      <c r="J51" s="195">
        <v>0</v>
      </c>
      <c r="K51" s="195">
        <v>270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150</v>
      </c>
      <c r="H52" s="195">
        <v>0</v>
      </c>
      <c r="I52" s="195">
        <v>0</v>
      </c>
      <c r="J52" s="195">
        <v>0</v>
      </c>
      <c r="K52" s="195">
        <v>270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145</v>
      </c>
      <c r="H53" s="195">
        <v>0</v>
      </c>
      <c r="I53" s="195">
        <v>0</v>
      </c>
      <c r="J53" s="195">
        <v>0</v>
      </c>
      <c r="K53" s="195">
        <v>270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145</v>
      </c>
      <c r="H54" s="195">
        <v>0</v>
      </c>
      <c r="I54" s="195">
        <v>0</v>
      </c>
      <c r="J54" s="195">
        <v>0</v>
      </c>
      <c r="K54" s="195">
        <v>270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5">
        <v>143</v>
      </c>
      <c r="H55" s="195">
        <v>0</v>
      </c>
      <c r="I55" s="195">
        <v>0</v>
      </c>
      <c r="J55" s="195">
        <v>0</v>
      </c>
      <c r="K55" s="195">
        <v>270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5">
        <v>143</v>
      </c>
      <c r="H56" s="195">
        <v>0</v>
      </c>
      <c r="I56" s="195">
        <v>0</v>
      </c>
      <c r="J56" s="195">
        <v>0</v>
      </c>
      <c r="K56" s="195">
        <v>270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5">
        <v>143</v>
      </c>
      <c r="H57" s="195">
        <v>0</v>
      </c>
      <c r="I57" s="195">
        <v>0</v>
      </c>
      <c r="J57" s="195">
        <v>0</v>
      </c>
      <c r="K57" s="195">
        <v>270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5">
        <v>143</v>
      </c>
      <c r="H58" s="195">
        <v>0</v>
      </c>
      <c r="I58" s="195">
        <v>0</v>
      </c>
      <c r="J58" s="195">
        <v>0</v>
      </c>
      <c r="K58" s="195">
        <v>270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5">
        <v>143</v>
      </c>
      <c r="H59" s="195">
        <v>0</v>
      </c>
      <c r="I59" s="195">
        <v>0</v>
      </c>
      <c r="J59" s="195">
        <v>0</v>
      </c>
      <c r="K59" s="195">
        <v>270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5">
        <v>143</v>
      </c>
      <c r="H60" s="195">
        <v>0</v>
      </c>
      <c r="I60" s="195">
        <v>0</v>
      </c>
      <c r="J60" s="195">
        <v>0</v>
      </c>
      <c r="K60" s="195">
        <v>270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5">
        <v>143</v>
      </c>
      <c r="H61" s="195">
        <v>0</v>
      </c>
      <c r="I61" s="195">
        <v>0</v>
      </c>
      <c r="J61" s="195">
        <v>0</v>
      </c>
      <c r="K61" s="195">
        <v>270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5">
        <v>143</v>
      </c>
      <c r="H62" s="195">
        <v>0</v>
      </c>
      <c r="I62" s="195">
        <v>0</v>
      </c>
      <c r="J62" s="195">
        <v>0</v>
      </c>
      <c r="K62" s="195">
        <v>270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143</v>
      </c>
      <c r="H63" s="195">
        <v>0</v>
      </c>
      <c r="I63" s="195">
        <v>0</v>
      </c>
      <c r="J63" s="195">
        <v>0</v>
      </c>
      <c r="K63" s="195">
        <v>270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5">
        <v>143</v>
      </c>
      <c r="H64" s="195">
        <v>0</v>
      </c>
      <c r="I64" s="195">
        <v>0</v>
      </c>
      <c r="J64" s="195">
        <v>0</v>
      </c>
      <c r="K64" s="195">
        <v>270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5">
        <v>143</v>
      </c>
      <c r="H65" s="195">
        <v>0</v>
      </c>
      <c r="I65" s="195">
        <v>0</v>
      </c>
      <c r="J65" s="195">
        <v>0</v>
      </c>
      <c r="K65" s="195">
        <v>270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5">
        <v>143</v>
      </c>
      <c r="H66" s="195">
        <v>0</v>
      </c>
      <c r="I66" s="195">
        <v>0</v>
      </c>
      <c r="J66" s="195">
        <v>0</v>
      </c>
      <c r="K66" s="195">
        <v>270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5">
        <v>143</v>
      </c>
      <c r="H67" s="195">
        <v>0</v>
      </c>
      <c r="I67" s="195">
        <v>0</v>
      </c>
      <c r="J67" s="195">
        <v>0</v>
      </c>
      <c r="K67" s="195">
        <v>270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5">
        <v>143</v>
      </c>
      <c r="H68" s="195">
        <v>0</v>
      </c>
      <c r="I68" s="195">
        <v>0</v>
      </c>
      <c r="J68" s="195">
        <v>0</v>
      </c>
      <c r="K68" s="195">
        <v>270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95">
        <v>143</v>
      </c>
      <c r="H69" s="195">
        <v>0</v>
      </c>
      <c r="I69" s="195">
        <v>0</v>
      </c>
      <c r="J69" s="195">
        <v>0</v>
      </c>
      <c r="K69" s="195">
        <v>270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95">
        <v>143</v>
      </c>
      <c r="H70" s="195">
        <v>0</v>
      </c>
      <c r="I70" s="195">
        <v>0</v>
      </c>
      <c r="J70" s="195">
        <v>0</v>
      </c>
      <c r="K70" s="195">
        <v>270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95">
        <v>143</v>
      </c>
      <c r="H71" s="195">
        <v>0</v>
      </c>
      <c r="I71" s="195">
        <v>0</v>
      </c>
      <c r="J71" s="195">
        <v>0</v>
      </c>
      <c r="K71" s="195">
        <v>270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95">
        <v>143</v>
      </c>
      <c r="H72" s="195">
        <v>0</v>
      </c>
      <c r="I72" s="195">
        <v>0</v>
      </c>
      <c r="J72" s="195">
        <v>0</v>
      </c>
      <c r="K72" s="195">
        <v>270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95">
        <v>143</v>
      </c>
      <c r="H73" s="195">
        <v>0</v>
      </c>
      <c r="I73" s="195">
        <v>0</v>
      </c>
      <c r="J73" s="195">
        <v>0</v>
      </c>
      <c r="K73" s="195">
        <v>270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33</v>
      </c>
      <c r="D74" s="24">
        <v>0</v>
      </c>
      <c r="E74" s="24">
        <v>0</v>
      </c>
      <c r="F74" s="24">
        <v>0</v>
      </c>
      <c r="G74" s="195">
        <v>143</v>
      </c>
      <c r="H74" s="195">
        <v>0</v>
      </c>
      <c r="I74" s="195">
        <v>0</v>
      </c>
      <c r="J74" s="195">
        <v>0</v>
      </c>
      <c r="K74" s="195">
        <v>270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5">
        <v>143</v>
      </c>
      <c r="H75" s="195">
        <v>0</v>
      </c>
      <c r="I75" s="195">
        <v>0</v>
      </c>
      <c r="J75" s="195">
        <v>0</v>
      </c>
      <c r="K75" s="195">
        <v>270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5">
        <v>143</v>
      </c>
      <c r="H76" s="195">
        <v>0</v>
      </c>
      <c r="I76" s="195">
        <v>0</v>
      </c>
      <c r="J76" s="195">
        <v>0</v>
      </c>
      <c r="K76" s="195">
        <v>270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5">
        <v>143</v>
      </c>
      <c r="H77" s="195">
        <v>0</v>
      </c>
      <c r="I77" s="195">
        <v>0</v>
      </c>
      <c r="J77" s="195">
        <v>0</v>
      </c>
      <c r="K77" s="195">
        <v>270.22000000000003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95">
        <v>143</v>
      </c>
      <c r="H78" s="195">
        <v>0</v>
      </c>
      <c r="I78" s="195">
        <v>0</v>
      </c>
      <c r="J78" s="195">
        <v>0</v>
      </c>
      <c r="K78" s="195">
        <v>270.22000000000003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95">
        <v>143</v>
      </c>
      <c r="H79" s="195">
        <v>0</v>
      </c>
      <c r="I79" s="195">
        <v>0</v>
      </c>
      <c r="J79" s="195">
        <v>0</v>
      </c>
      <c r="K79" s="195">
        <v>270.22000000000003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95">
        <v>143</v>
      </c>
      <c r="H80" s="195">
        <v>0</v>
      </c>
      <c r="I80" s="195">
        <v>0</v>
      </c>
      <c r="J80" s="195">
        <v>0</v>
      </c>
      <c r="K80" s="195">
        <v>270.22000000000003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95">
        <v>143</v>
      </c>
      <c r="H81" s="195">
        <v>60</v>
      </c>
      <c r="I81" s="195">
        <v>0</v>
      </c>
      <c r="J81" s="195">
        <v>0</v>
      </c>
      <c r="K81" s="195">
        <v>270.22000000000003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95">
        <v>225</v>
      </c>
      <c r="H82" s="195">
        <v>0</v>
      </c>
      <c r="I82" s="195">
        <v>0</v>
      </c>
      <c r="J82" s="195">
        <v>0</v>
      </c>
      <c r="K82" s="195">
        <v>270.22000000000003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95">
        <v>265</v>
      </c>
      <c r="H83" s="195">
        <v>0</v>
      </c>
      <c r="I83" s="195">
        <v>0</v>
      </c>
      <c r="J83" s="195">
        <v>0</v>
      </c>
      <c r="K83" s="195">
        <v>270.22000000000003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95">
        <v>265</v>
      </c>
      <c r="H84" s="195">
        <v>0</v>
      </c>
      <c r="I84" s="195">
        <v>0</v>
      </c>
      <c r="J84" s="195">
        <v>0</v>
      </c>
      <c r="K84" s="195">
        <v>270.22000000000003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95">
        <v>265</v>
      </c>
      <c r="H85" s="195">
        <v>0</v>
      </c>
      <c r="I85" s="195">
        <v>0</v>
      </c>
      <c r="J85" s="195">
        <v>0</v>
      </c>
      <c r="K85" s="195">
        <v>270.22000000000003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95">
        <v>265</v>
      </c>
      <c r="H86" s="195">
        <v>0</v>
      </c>
      <c r="I86" s="195">
        <v>0</v>
      </c>
      <c r="J86" s="195">
        <v>0</v>
      </c>
      <c r="K86" s="195">
        <v>270.22000000000003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95">
        <v>265</v>
      </c>
      <c r="H87" s="195">
        <v>0</v>
      </c>
      <c r="I87" s="195">
        <v>0</v>
      </c>
      <c r="J87" s="195">
        <v>0</v>
      </c>
      <c r="K87" s="195">
        <v>270.22000000000003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95">
        <v>265</v>
      </c>
      <c r="H88" s="195">
        <v>0</v>
      </c>
      <c r="I88" s="195">
        <v>0</v>
      </c>
      <c r="J88" s="195">
        <v>0</v>
      </c>
      <c r="K88" s="195">
        <v>270.22000000000003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5">
        <v>265</v>
      </c>
      <c r="H89" s="195">
        <v>0</v>
      </c>
      <c r="I89" s="195">
        <v>0</v>
      </c>
      <c r="J89" s="195">
        <v>0</v>
      </c>
      <c r="K89" s="195">
        <v>270.22000000000003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5">
        <v>265</v>
      </c>
      <c r="H90" s="195">
        <v>0</v>
      </c>
      <c r="I90" s="195">
        <v>0</v>
      </c>
      <c r="J90" s="195">
        <v>0</v>
      </c>
      <c r="K90" s="195">
        <v>270.22000000000003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5">
        <v>265</v>
      </c>
      <c r="H91" s="195">
        <v>0</v>
      </c>
      <c r="I91" s="195">
        <v>0</v>
      </c>
      <c r="J91" s="195">
        <v>0</v>
      </c>
      <c r="K91" s="195">
        <v>270.22000000000003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5">
        <v>265</v>
      </c>
      <c r="H92" s="195">
        <v>0</v>
      </c>
      <c r="I92" s="195">
        <v>0</v>
      </c>
      <c r="J92" s="195">
        <v>0</v>
      </c>
      <c r="K92" s="195">
        <v>270.22000000000003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5">
        <v>265</v>
      </c>
      <c r="H93" s="195">
        <v>0</v>
      </c>
      <c r="I93" s="195">
        <v>0</v>
      </c>
      <c r="J93" s="195">
        <v>0</v>
      </c>
      <c r="K93" s="195">
        <v>302.22000000000003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5">
        <v>265</v>
      </c>
      <c r="H94" s="195">
        <v>0</v>
      </c>
      <c r="I94" s="195">
        <v>0</v>
      </c>
      <c r="J94" s="195">
        <v>0</v>
      </c>
      <c r="K94" s="195">
        <v>302.22000000000003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5">
        <v>265</v>
      </c>
      <c r="H95" s="195">
        <v>0</v>
      </c>
      <c r="I95" s="195">
        <v>0</v>
      </c>
      <c r="J95" s="195">
        <v>0</v>
      </c>
      <c r="K95" s="195">
        <v>302.22000000000003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95">
        <v>265</v>
      </c>
      <c r="H96" s="195">
        <v>0</v>
      </c>
      <c r="I96" s="195">
        <v>0</v>
      </c>
      <c r="J96" s="195">
        <v>0</v>
      </c>
      <c r="K96" s="195">
        <v>302.22000000000003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95">
        <v>265</v>
      </c>
      <c r="H97" s="195">
        <v>0</v>
      </c>
      <c r="I97" s="195">
        <v>0</v>
      </c>
      <c r="J97" s="195">
        <v>0</v>
      </c>
      <c r="K97" s="195">
        <v>302.22000000000003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95">
        <v>265</v>
      </c>
      <c r="H98" s="195">
        <v>0</v>
      </c>
      <c r="I98" s="195">
        <v>0</v>
      </c>
      <c r="J98" s="195">
        <v>0</v>
      </c>
      <c r="K98" s="195">
        <v>302.22000000000003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0.79849999999999999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2.9039999999999999</v>
      </c>
      <c r="H99" s="114">
        <f t="shared" si="0"/>
        <v>5.5E-2</v>
      </c>
      <c r="I99" s="114">
        <f t="shared" si="0"/>
        <v>9.2499999999999999E-2</v>
      </c>
      <c r="J99" s="114">
        <f t="shared" si="0"/>
        <v>0</v>
      </c>
      <c r="K99" s="114">
        <f t="shared" si="0"/>
        <v>6.5292100000000062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28.62</v>
      </c>
      <c r="H3" s="195">
        <v>0</v>
      </c>
      <c r="I3" s="195">
        <v>9.6300000000000008</v>
      </c>
      <c r="J3" s="195">
        <v>18.29</v>
      </c>
      <c r="K3" s="195">
        <v>257.33</v>
      </c>
      <c r="L3" s="195">
        <v>0.67</v>
      </c>
      <c r="M3" s="195">
        <v>2.88</v>
      </c>
      <c r="N3" s="195">
        <v>1.74</v>
      </c>
      <c r="O3" s="195">
        <v>1.84</v>
      </c>
      <c r="P3" s="195">
        <v>0.92</v>
      </c>
      <c r="Q3" s="195">
        <v>0.28999999999999998</v>
      </c>
      <c r="R3" s="195">
        <v>0.62</v>
      </c>
      <c r="S3" s="195">
        <v>0</v>
      </c>
      <c r="T3" s="195">
        <v>0</v>
      </c>
      <c r="U3" s="195">
        <v>1.72</v>
      </c>
      <c r="V3" s="195">
        <v>0.21</v>
      </c>
      <c r="W3" s="195">
        <v>0.09</v>
      </c>
      <c r="X3" s="195">
        <v>2.94</v>
      </c>
      <c r="Y3" s="195">
        <v>0</v>
      </c>
      <c r="Z3" s="195">
        <v>4.0999999999999996</v>
      </c>
      <c r="AA3" s="195">
        <v>1.1299999999999999</v>
      </c>
      <c r="AB3" s="195">
        <v>0</v>
      </c>
      <c r="AC3" s="195">
        <v>5.49</v>
      </c>
      <c r="AD3" s="195">
        <v>12.46</v>
      </c>
      <c r="AE3" s="195">
        <v>0</v>
      </c>
      <c r="AF3" s="195">
        <v>0</v>
      </c>
      <c r="AG3" s="195">
        <v>42.44</v>
      </c>
      <c r="AH3" s="195">
        <v>0</v>
      </c>
      <c r="AI3" s="195">
        <v>0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0.95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28.62</v>
      </c>
      <c r="H4" s="195">
        <v>0</v>
      </c>
      <c r="I4" s="195">
        <v>9.6300000000000008</v>
      </c>
      <c r="J4" s="195">
        <v>18.29</v>
      </c>
      <c r="K4" s="195">
        <v>265.87</v>
      </c>
      <c r="L4" s="195">
        <v>0.62</v>
      </c>
      <c r="M4" s="195">
        <v>2.88</v>
      </c>
      <c r="N4" s="195">
        <v>1.74</v>
      </c>
      <c r="O4" s="195">
        <v>1.84</v>
      </c>
      <c r="P4" s="195">
        <v>0.92</v>
      </c>
      <c r="Q4" s="195">
        <v>0.28999999999999998</v>
      </c>
      <c r="R4" s="195">
        <v>0.62</v>
      </c>
      <c r="S4" s="195">
        <v>0.39</v>
      </c>
      <c r="T4" s="195">
        <v>0</v>
      </c>
      <c r="U4" s="195">
        <v>1.72</v>
      </c>
      <c r="V4" s="195">
        <v>0.21</v>
      </c>
      <c r="W4" s="195">
        <v>0.09</v>
      </c>
      <c r="X4" s="195">
        <v>2.94</v>
      </c>
      <c r="Y4" s="195">
        <v>0</v>
      </c>
      <c r="Z4" s="195">
        <v>4.0999999999999996</v>
      </c>
      <c r="AA4" s="195">
        <v>1.1299999999999999</v>
      </c>
      <c r="AB4" s="195">
        <v>0</v>
      </c>
      <c r="AC4" s="195">
        <v>5.49</v>
      </c>
      <c r="AD4" s="195">
        <v>12.46</v>
      </c>
      <c r="AE4" s="195">
        <v>0</v>
      </c>
      <c r="AF4" s="195">
        <v>0</v>
      </c>
      <c r="AG4" s="195">
        <v>42.44</v>
      </c>
      <c r="AH4" s="195">
        <v>0</v>
      </c>
      <c r="AI4" s="195">
        <v>0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0.95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28.62</v>
      </c>
      <c r="H5" s="195">
        <v>0</v>
      </c>
      <c r="I5" s="195">
        <v>9.6300000000000008</v>
      </c>
      <c r="J5" s="195">
        <v>18.29</v>
      </c>
      <c r="K5" s="195">
        <v>265.88</v>
      </c>
      <c r="L5" s="195">
        <v>0.62</v>
      </c>
      <c r="M5" s="195">
        <v>2.88</v>
      </c>
      <c r="N5" s="195">
        <v>1.74</v>
      </c>
      <c r="O5" s="195">
        <v>1.84</v>
      </c>
      <c r="P5" s="195">
        <v>0.92</v>
      </c>
      <c r="Q5" s="195">
        <v>0.28999999999999998</v>
      </c>
      <c r="R5" s="195">
        <v>0.62</v>
      </c>
      <c r="S5" s="195">
        <v>0.39</v>
      </c>
      <c r="T5" s="195">
        <v>0</v>
      </c>
      <c r="U5" s="195">
        <v>1.72</v>
      </c>
      <c r="V5" s="195">
        <v>0.21</v>
      </c>
      <c r="W5" s="195">
        <v>0.09</v>
      </c>
      <c r="X5" s="195">
        <v>2.94</v>
      </c>
      <c r="Y5" s="195">
        <v>0</v>
      </c>
      <c r="Z5" s="195">
        <v>4.0999999999999996</v>
      </c>
      <c r="AA5" s="195">
        <v>1.1299999999999999</v>
      </c>
      <c r="AB5" s="195">
        <v>0</v>
      </c>
      <c r="AC5" s="195">
        <v>5.49</v>
      </c>
      <c r="AD5" s="195">
        <v>12.46</v>
      </c>
      <c r="AE5" s="195">
        <v>0</v>
      </c>
      <c r="AF5" s="195">
        <v>0</v>
      </c>
      <c r="AG5" s="195">
        <v>42.44</v>
      </c>
      <c r="AH5" s="195">
        <v>0</v>
      </c>
      <c r="AI5" s="195">
        <v>0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0.95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28.62</v>
      </c>
      <c r="H6" s="195">
        <v>0</v>
      </c>
      <c r="I6" s="195">
        <v>9.6300000000000008</v>
      </c>
      <c r="J6" s="195">
        <v>18.29</v>
      </c>
      <c r="K6" s="195">
        <v>265.88</v>
      </c>
      <c r="L6" s="195">
        <v>0.62</v>
      </c>
      <c r="M6" s="195">
        <v>2.88</v>
      </c>
      <c r="N6" s="195">
        <v>1.74</v>
      </c>
      <c r="O6" s="195">
        <v>1.84</v>
      </c>
      <c r="P6" s="195">
        <v>0.92</v>
      </c>
      <c r="Q6" s="195">
        <v>0.28999999999999998</v>
      </c>
      <c r="R6" s="195">
        <v>0.62</v>
      </c>
      <c r="S6" s="195">
        <v>0.39</v>
      </c>
      <c r="T6" s="195">
        <v>0</v>
      </c>
      <c r="U6" s="195">
        <v>1.72</v>
      </c>
      <c r="V6" s="195">
        <v>0.21</v>
      </c>
      <c r="W6" s="195">
        <v>0.09</v>
      </c>
      <c r="X6" s="195">
        <v>2.94</v>
      </c>
      <c r="Y6" s="195">
        <v>0</v>
      </c>
      <c r="Z6" s="195">
        <v>4.0999999999999996</v>
      </c>
      <c r="AA6" s="195">
        <v>1.1299999999999999</v>
      </c>
      <c r="AB6" s="195">
        <v>0</v>
      </c>
      <c r="AC6" s="195">
        <v>5.49</v>
      </c>
      <c r="AD6" s="195">
        <v>12.46</v>
      </c>
      <c r="AE6" s="195">
        <v>0</v>
      </c>
      <c r="AF6" s="195">
        <v>0</v>
      </c>
      <c r="AG6" s="195">
        <v>42.44</v>
      </c>
      <c r="AH6" s="195">
        <v>0</v>
      </c>
      <c r="AI6" s="195">
        <v>0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0.95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28.62</v>
      </c>
      <c r="H7" s="195">
        <v>0</v>
      </c>
      <c r="I7" s="195">
        <v>9.6300000000000008</v>
      </c>
      <c r="J7" s="195">
        <v>18.29</v>
      </c>
      <c r="K7" s="195">
        <v>265.88</v>
      </c>
      <c r="L7" s="195">
        <v>0.33</v>
      </c>
      <c r="M7" s="195">
        <v>2.88</v>
      </c>
      <c r="N7" s="195">
        <v>1.74</v>
      </c>
      <c r="O7" s="195">
        <v>1.84</v>
      </c>
      <c r="P7" s="195">
        <v>0.92</v>
      </c>
      <c r="Q7" s="195">
        <v>0.28999999999999998</v>
      </c>
      <c r="R7" s="195">
        <v>0.62</v>
      </c>
      <c r="S7" s="195">
        <v>0.39</v>
      </c>
      <c r="T7" s="195">
        <v>0</v>
      </c>
      <c r="U7" s="195">
        <v>1.72</v>
      </c>
      <c r="V7" s="195">
        <v>0.21</v>
      </c>
      <c r="W7" s="195">
        <v>0.09</v>
      </c>
      <c r="X7" s="195">
        <v>2.94</v>
      </c>
      <c r="Y7" s="195">
        <v>0</v>
      </c>
      <c r="Z7" s="195">
        <v>4.0999999999999996</v>
      </c>
      <c r="AA7" s="195">
        <v>1.1299999999999999</v>
      </c>
      <c r="AB7" s="195">
        <v>0</v>
      </c>
      <c r="AC7" s="195">
        <v>5.49</v>
      </c>
      <c r="AD7" s="195">
        <v>12.46</v>
      </c>
      <c r="AE7" s="195">
        <v>0</v>
      </c>
      <c r="AF7" s="195">
        <v>0</v>
      </c>
      <c r="AG7" s="195">
        <v>42.44</v>
      </c>
      <c r="AH7" s="195">
        <v>0</v>
      </c>
      <c r="AI7" s="195">
        <v>0</v>
      </c>
      <c r="AJ7" s="195">
        <v>0</v>
      </c>
      <c r="AK7" s="195">
        <v>15.59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0.95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28.62</v>
      </c>
      <c r="H8" s="195">
        <v>0</v>
      </c>
      <c r="I8" s="195">
        <v>9.6300000000000008</v>
      </c>
      <c r="J8" s="195">
        <v>18.29</v>
      </c>
      <c r="K8" s="195">
        <v>265.88</v>
      </c>
      <c r="L8" s="195">
        <v>0.33</v>
      </c>
      <c r="M8" s="195">
        <v>2.88</v>
      </c>
      <c r="N8" s="195">
        <v>1.74</v>
      </c>
      <c r="O8" s="195">
        <v>1.84</v>
      </c>
      <c r="P8" s="195">
        <v>0.92</v>
      </c>
      <c r="Q8" s="195">
        <v>0.28999999999999998</v>
      </c>
      <c r="R8" s="195">
        <v>0.62</v>
      </c>
      <c r="S8" s="195">
        <v>0.39</v>
      </c>
      <c r="T8" s="195">
        <v>0</v>
      </c>
      <c r="U8" s="195">
        <v>1.72</v>
      </c>
      <c r="V8" s="195">
        <v>0.21</v>
      </c>
      <c r="W8" s="195">
        <v>0.09</v>
      </c>
      <c r="X8" s="195">
        <v>2.94</v>
      </c>
      <c r="Y8" s="195">
        <v>0</v>
      </c>
      <c r="Z8" s="195">
        <v>4.0999999999999996</v>
      </c>
      <c r="AA8" s="195">
        <v>1.1299999999999999</v>
      </c>
      <c r="AB8" s="195">
        <v>0</v>
      </c>
      <c r="AC8" s="195">
        <v>5.49</v>
      </c>
      <c r="AD8" s="195">
        <v>12.46</v>
      </c>
      <c r="AE8" s="195">
        <v>0</v>
      </c>
      <c r="AF8" s="195">
        <v>0</v>
      </c>
      <c r="AG8" s="195">
        <v>42.44</v>
      </c>
      <c r="AH8" s="195">
        <v>0</v>
      </c>
      <c r="AI8" s="195">
        <v>0</v>
      </c>
      <c r="AJ8" s="195">
        <v>0</v>
      </c>
      <c r="AK8" s="195">
        <v>15.59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0.95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28.62</v>
      </c>
      <c r="H9" s="195">
        <v>0</v>
      </c>
      <c r="I9" s="195">
        <v>9.6300000000000008</v>
      </c>
      <c r="J9" s="195">
        <v>18.29</v>
      </c>
      <c r="K9" s="195">
        <v>265.88</v>
      </c>
      <c r="L9" s="195">
        <v>0.33</v>
      </c>
      <c r="M9" s="195">
        <v>2.88</v>
      </c>
      <c r="N9" s="195">
        <v>1.74</v>
      </c>
      <c r="O9" s="195">
        <v>1.84</v>
      </c>
      <c r="P9" s="195">
        <v>0.92</v>
      </c>
      <c r="Q9" s="195">
        <v>0.28999999999999998</v>
      </c>
      <c r="R9" s="195">
        <v>0.62</v>
      </c>
      <c r="S9" s="195">
        <v>0.39</v>
      </c>
      <c r="T9" s="195">
        <v>0</v>
      </c>
      <c r="U9" s="195">
        <v>1.86</v>
      </c>
      <c r="V9" s="195">
        <v>0.21</v>
      </c>
      <c r="W9" s="195">
        <v>0.09</v>
      </c>
      <c r="X9" s="195">
        <v>2.94</v>
      </c>
      <c r="Y9" s="195">
        <v>0</v>
      </c>
      <c r="Z9" s="195">
        <v>4.0999999999999996</v>
      </c>
      <c r="AA9" s="195">
        <v>1.1299999999999999</v>
      </c>
      <c r="AB9" s="195">
        <v>0</v>
      </c>
      <c r="AC9" s="195">
        <v>5.49</v>
      </c>
      <c r="AD9" s="195">
        <v>12.46</v>
      </c>
      <c r="AE9" s="195">
        <v>0</v>
      </c>
      <c r="AF9" s="195">
        <v>0</v>
      </c>
      <c r="AG9" s="195">
        <v>42.44</v>
      </c>
      <c r="AH9" s="195">
        <v>0</v>
      </c>
      <c r="AI9" s="195">
        <v>0</v>
      </c>
      <c r="AJ9" s="195">
        <v>0</v>
      </c>
      <c r="AK9" s="195">
        <v>15.59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0.95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28.62</v>
      </c>
      <c r="H10" s="195">
        <v>0</v>
      </c>
      <c r="I10" s="195">
        <v>9.6300000000000008</v>
      </c>
      <c r="J10" s="195">
        <v>18.29</v>
      </c>
      <c r="K10" s="195">
        <v>265.88</v>
      </c>
      <c r="L10" s="195">
        <v>0.33</v>
      </c>
      <c r="M10" s="195">
        <v>2.88</v>
      </c>
      <c r="N10" s="195">
        <v>1.74</v>
      </c>
      <c r="O10" s="195">
        <v>1.84</v>
      </c>
      <c r="P10" s="195">
        <v>0.92</v>
      </c>
      <c r="Q10" s="195">
        <v>0.28999999999999998</v>
      </c>
      <c r="R10" s="195">
        <v>0.62</v>
      </c>
      <c r="S10" s="195">
        <v>0.39</v>
      </c>
      <c r="T10" s="195">
        <v>0</v>
      </c>
      <c r="U10" s="195">
        <v>1.74</v>
      </c>
      <c r="V10" s="195">
        <v>0.21</v>
      </c>
      <c r="W10" s="195">
        <v>0.09</v>
      </c>
      <c r="X10" s="195">
        <v>2.94</v>
      </c>
      <c r="Y10" s="195">
        <v>0</v>
      </c>
      <c r="Z10" s="195">
        <v>4.0999999999999996</v>
      </c>
      <c r="AA10" s="195">
        <v>1.1299999999999999</v>
      </c>
      <c r="AB10" s="195">
        <v>0</v>
      </c>
      <c r="AC10" s="195">
        <v>5.49</v>
      </c>
      <c r="AD10" s="195">
        <v>12.46</v>
      </c>
      <c r="AE10" s="195">
        <v>0</v>
      </c>
      <c r="AF10" s="195">
        <v>0</v>
      </c>
      <c r="AG10" s="195">
        <v>42.44</v>
      </c>
      <c r="AH10" s="195">
        <v>0</v>
      </c>
      <c r="AI10" s="195">
        <v>0</v>
      </c>
      <c r="AJ10" s="195">
        <v>0</v>
      </c>
      <c r="AK10" s="195">
        <v>15.59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0.95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28.62</v>
      </c>
      <c r="H11" s="195">
        <v>0</v>
      </c>
      <c r="I11" s="195">
        <v>9.6300000000000008</v>
      </c>
      <c r="J11" s="195">
        <v>18.29</v>
      </c>
      <c r="K11" s="195">
        <v>261.75</v>
      </c>
      <c r="L11" s="195">
        <v>8.4600000000000009</v>
      </c>
      <c r="M11" s="195">
        <v>2.88</v>
      </c>
      <c r="N11" s="195">
        <v>1.74</v>
      </c>
      <c r="O11" s="195">
        <v>1.84</v>
      </c>
      <c r="P11" s="195">
        <v>0.92</v>
      </c>
      <c r="Q11" s="195">
        <v>2.98</v>
      </c>
      <c r="R11" s="195">
        <v>0.62</v>
      </c>
      <c r="S11" s="195">
        <v>0.39</v>
      </c>
      <c r="T11" s="195">
        <v>0</v>
      </c>
      <c r="U11" s="195">
        <v>3.18</v>
      </c>
      <c r="V11" s="195">
        <v>0.21</v>
      </c>
      <c r="W11" s="195">
        <v>0.09</v>
      </c>
      <c r="X11" s="195">
        <v>2.94</v>
      </c>
      <c r="Y11" s="195">
        <v>0</v>
      </c>
      <c r="Z11" s="195">
        <v>4.0999999999999996</v>
      </c>
      <c r="AA11" s="195">
        <v>1.1299999999999999</v>
      </c>
      <c r="AB11" s="195">
        <v>0</v>
      </c>
      <c r="AC11" s="195">
        <v>4.5199999999999996</v>
      </c>
      <c r="AD11" s="195">
        <v>12.46</v>
      </c>
      <c r="AE11" s="195">
        <v>0</v>
      </c>
      <c r="AF11" s="195">
        <v>0</v>
      </c>
      <c r="AG11" s="195">
        <v>42.44</v>
      </c>
      <c r="AH11" s="195">
        <v>0</v>
      </c>
      <c r="AI11" s="195">
        <v>0</v>
      </c>
      <c r="AJ11" s="195">
        <v>0</v>
      </c>
      <c r="AK11" s="195">
        <v>15.59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0.95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28.62</v>
      </c>
      <c r="H12" s="195">
        <v>0</v>
      </c>
      <c r="I12" s="195">
        <v>9.6300000000000008</v>
      </c>
      <c r="J12" s="195">
        <v>18.29</v>
      </c>
      <c r="K12" s="195">
        <v>265.88</v>
      </c>
      <c r="L12" s="195">
        <v>8.4600000000000009</v>
      </c>
      <c r="M12" s="195">
        <v>2.88</v>
      </c>
      <c r="N12" s="195">
        <v>1.74</v>
      </c>
      <c r="O12" s="195">
        <v>1.84</v>
      </c>
      <c r="P12" s="195">
        <v>0.92</v>
      </c>
      <c r="Q12" s="195">
        <v>2.98</v>
      </c>
      <c r="R12" s="195">
        <v>0.62</v>
      </c>
      <c r="S12" s="195">
        <v>0.39</v>
      </c>
      <c r="T12" s="195">
        <v>0</v>
      </c>
      <c r="U12" s="195">
        <v>2.71</v>
      </c>
      <c r="V12" s="195">
        <v>0.21</v>
      </c>
      <c r="W12" s="195">
        <v>0.09</v>
      </c>
      <c r="X12" s="195">
        <v>2.94</v>
      </c>
      <c r="Y12" s="195">
        <v>0</v>
      </c>
      <c r="Z12" s="195">
        <v>4.0999999999999996</v>
      </c>
      <c r="AA12" s="195">
        <v>1.1299999999999999</v>
      </c>
      <c r="AB12" s="195">
        <v>0</v>
      </c>
      <c r="AC12" s="195">
        <v>4.57</v>
      </c>
      <c r="AD12" s="195">
        <v>12.46</v>
      </c>
      <c r="AE12" s="195">
        <v>0</v>
      </c>
      <c r="AF12" s="195">
        <v>0</v>
      </c>
      <c r="AG12" s="195">
        <v>42.44</v>
      </c>
      <c r="AH12" s="195">
        <v>0</v>
      </c>
      <c r="AI12" s="195">
        <v>0</v>
      </c>
      <c r="AJ12" s="195">
        <v>0</v>
      </c>
      <c r="AK12" s="195">
        <v>15.59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0.95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28.62</v>
      </c>
      <c r="H13" s="195">
        <v>0</v>
      </c>
      <c r="I13" s="195">
        <v>9.6300000000000008</v>
      </c>
      <c r="J13" s="195">
        <v>18.29</v>
      </c>
      <c r="K13" s="195">
        <v>314.39</v>
      </c>
      <c r="L13" s="195">
        <v>8.4600000000000009</v>
      </c>
      <c r="M13" s="195">
        <v>2.88</v>
      </c>
      <c r="N13" s="195">
        <v>1.74</v>
      </c>
      <c r="O13" s="195">
        <v>6.01</v>
      </c>
      <c r="P13" s="195">
        <v>0.92</v>
      </c>
      <c r="Q13" s="195">
        <v>2.98</v>
      </c>
      <c r="R13" s="195">
        <v>0.62</v>
      </c>
      <c r="S13" s="195">
        <v>0.39</v>
      </c>
      <c r="T13" s="195">
        <v>0</v>
      </c>
      <c r="U13" s="195">
        <v>2.04</v>
      </c>
      <c r="V13" s="195">
        <v>0.21</v>
      </c>
      <c r="W13" s="195">
        <v>0.09</v>
      </c>
      <c r="X13" s="195">
        <v>2.94</v>
      </c>
      <c r="Y13" s="195">
        <v>0</v>
      </c>
      <c r="Z13" s="195">
        <v>4.0999999999999996</v>
      </c>
      <c r="AA13" s="195">
        <v>1.1299999999999999</v>
      </c>
      <c r="AB13" s="195">
        <v>0</v>
      </c>
      <c r="AC13" s="195">
        <v>4.57</v>
      </c>
      <c r="AD13" s="195">
        <v>12.46</v>
      </c>
      <c r="AE13" s="195">
        <v>0</v>
      </c>
      <c r="AF13" s="195">
        <v>0</v>
      </c>
      <c r="AG13" s="195">
        <v>42.44</v>
      </c>
      <c r="AH13" s="195">
        <v>0</v>
      </c>
      <c r="AI13" s="195">
        <v>0</v>
      </c>
      <c r="AJ13" s="195">
        <v>0</v>
      </c>
      <c r="AK13" s="195">
        <v>15.59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0.95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28.62</v>
      </c>
      <c r="H14" s="195">
        <v>0</v>
      </c>
      <c r="I14" s="195">
        <v>9.6300000000000008</v>
      </c>
      <c r="J14" s="195">
        <v>18.29</v>
      </c>
      <c r="K14" s="195">
        <v>376.8</v>
      </c>
      <c r="L14" s="195">
        <v>8.4600000000000009</v>
      </c>
      <c r="M14" s="195">
        <v>2.88</v>
      </c>
      <c r="N14" s="195">
        <v>1.74</v>
      </c>
      <c r="O14" s="195">
        <v>7.28</v>
      </c>
      <c r="P14" s="195">
        <v>0.92</v>
      </c>
      <c r="Q14" s="195">
        <v>2.98</v>
      </c>
      <c r="R14" s="195">
        <v>0.62</v>
      </c>
      <c r="S14" s="195">
        <v>0.39</v>
      </c>
      <c r="T14" s="195">
        <v>0</v>
      </c>
      <c r="U14" s="195">
        <v>2.0699999999999998</v>
      </c>
      <c r="V14" s="195">
        <v>0.21</v>
      </c>
      <c r="W14" s="195">
        <v>0.09</v>
      </c>
      <c r="X14" s="195">
        <v>2.94</v>
      </c>
      <c r="Y14" s="195">
        <v>0</v>
      </c>
      <c r="Z14" s="195">
        <v>4.0999999999999996</v>
      </c>
      <c r="AA14" s="195">
        <v>1.1299999999999999</v>
      </c>
      <c r="AB14" s="195">
        <v>0</v>
      </c>
      <c r="AC14" s="195">
        <v>4.57</v>
      </c>
      <c r="AD14" s="195">
        <v>12.46</v>
      </c>
      <c r="AE14" s="195">
        <v>0</v>
      </c>
      <c r="AF14" s="195">
        <v>0</v>
      </c>
      <c r="AG14" s="195">
        <v>42.44</v>
      </c>
      <c r="AH14" s="195">
        <v>0</v>
      </c>
      <c r="AI14" s="195">
        <v>0</v>
      </c>
      <c r="AJ14" s="195">
        <v>0</v>
      </c>
      <c r="AK14" s="195">
        <v>15.59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0.95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28.62</v>
      </c>
      <c r="H15" s="195">
        <v>0</v>
      </c>
      <c r="I15" s="195">
        <v>9.6300000000000008</v>
      </c>
      <c r="J15" s="195">
        <v>18.29</v>
      </c>
      <c r="K15" s="195">
        <v>377.02</v>
      </c>
      <c r="L15" s="195">
        <v>8.4600000000000009</v>
      </c>
      <c r="M15" s="195">
        <v>2.88</v>
      </c>
      <c r="N15" s="195">
        <v>1.74</v>
      </c>
      <c r="O15" s="195">
        <v>2.4900000000000002</v>
      </c>
      <c r="P15" s="195">
        <v>0.92</v>
      </c>
      <c r="Q15" s="195">
        <v>2.98</v>
      </c>
      <c r="R15" s="195">
        <v>0.62</v>
      </c>
      <c r="S15" s="195">
        <v>0.39</v>
      </c>
      <c r="T15" s="195">
        <v>0</v>
      </c>
      <c r="U15" s="195">
        <v>0</v>
      </c>
      <c r="V15" s="195">
        <v>0.21</v>
      </c>
      <c r="W15" s="195">
        <v>0.09</v>
      </c>
      <c r="X15" s="195">
        <v>2.94</v>
      </c>
      <c r="Y15" s="195">
        <v>0</v>
      </c>
      <c r="Z15" s="195">
        <v>4.0999999999999996</v>
      </c>
      <c r="AA15" s="195">
        <v>1.1299999999999999</v>
      </c>
      <c r="AB15" s="195">
        <v>0</v>
      </c>
      <c r="AC15" s="195">
        <v>4.57</v>
      </c>
      <c r="AD15" s="195">
        <v>12.46</v>
      </c>
      <c r="AE15" s="195">
        <v>0</v>
      </c>
      <c r="AF15" s="195">
        <v>0</v>
      </c>
      <c r="AG15" s="195">
        <v>42.44</v>
      </c>
      <c r="AH15" s="195">
        <v>0</v>
      </c>
      <c r="AI15" s="195">
        <v>0</v>
      </c>
      <c r="AJ15" s="195">
        <v>0</v>
      </c>
      <c r="AK15" s="195">
        <v>15.59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0.95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28.62</v>
      </c>
      <c r="H16" s="195">
        <v>0</v>
      </c>
      <c r="I16" s="195">
        <v>9.6300000000000008</v>
      </c>
      <c r="J16" s="195">
        <v>18.29</v>
      </c>
      <c r="K16" s="195">
        <v>374.7</v>
      </c>
      <c r="L16" s="195">
        <v>8.4600000000000009</v>
      </c>
      <c r="M16" s="195">
        <v>2.88</v>
      </c>
      <c r="N16" s="195">
        <v>1.74</v>
      </c>
      <c r="O16" s="195">
        <v>2.46</v>
      </c>
      <c r="P16" s="195">
        <v>0.92</v>
      </c>
      <c r="Q16" s="195">
        <v>2.78</v>
      </c>
      <c r="R16" s="195">
        <v>7.99</v>
      </c>
      <c r="S16" s="195">
        <v>4.6100000000000003</v>
      </c>
      <c r="T16" s="195">
        <v>0</v>
      </c>
      <c r="U16" s="195">
        <v>0</v>
      </c>
      <c r="V16" s="195">
        <v>0.21</v>
      </c>
      <c r="W16" s="195">
        <v>0.09</v>
      </c>
      <c r="X16" s="195">
        <v>2.94</v>
      </c>
      <c r="Y16" s="195">
        <v>0</v>
      </c>
      <c r="Z16" s="195">
        <v>4.0999999999999996</v>
      </c>
      <c r="AA16" s="195">
        <v>1.1299999999999999</v>
      </c>
      <c r="AB16" s="195">
        <v>0</v>
      </c>
      <c r="AC16" s="195">
        <v>4.57</v>
      </c>
      <c r="AD16" s="195">
        <v>12.46</v>
      </c>
      <c r="AE16" s="195">
        <v>0</v>
      </c>
      <c r="AF16" s="195">
        <v>0</v>
      </c>
      <c r="AG16" s="195">
        <v>42.44</v>
      </c>
      <c r="AH16" s="195">
        <v>0</v>
      </c>
      <c r="AI16" s="195">
        <v>0</v>
      </c>
      <c r="AJ16" s="195">
        <v>0</v>
      </c>
      <c r="AK16" s="195">
        <v>15.59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0.95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28.62</v>
      </c>
      <c r="H17" s="195">
        <v>0</v>
      </c>
      <c r="I17" s="195">
        <v>9.6300000000000008</v>
      </c>
      <c r="J17" s="195">
        <v>18.29</v>
      </c>
      <c r="K17" s="195">
        <v>374.67</v>
      </c>
      <c r="L17" s="195">
        <v>8.4600000000000009</v>
      </c>
      <c r="M17" s="195">
        <v>2.88</v>
      </c>
      <c r="N17" s="195">
        <v>1.74</v>
      </c>
      <c r="O17" s="195">
        <v>2.46</v>
      </c>
      <c r="P17" s="195">
        <v>0.92</v>
      </c>
      <c r="Q17" s="195">
        <v>2.78</v>
      </c>
      <c r="R17" s="195">
        <v>7.99</v>
      </c>
      <c r="S17" s="195">
        <v>4.59</v>
      </c>
      <c r="T17" s="195">
        <v>0</v>
      </c>
      <c r="U17" s="195">
        <v>0</v>
      </c>
      <c r="V17" s="195">
        <v>0.21</v>
      </c>
      <c r="W17" s="195">
        <v>0.09</v>
      </c>
      <c r="X17" s="195">
        <v>2.94</v>
      </c>
      <c r="Y17" s="195">
        <v>0</v>
      </c>
      <c r="Z17" s="195">
        <v>4.0999999999999996</v>
      </c>
      <c r="AA17" s="195">
        <v>19.18</v>
      </c>
      <c r="AB17" s="195">
        <v>0</v>
      </c>
      <c r="AC17" s="195">
        <v>4.57</v>
      </c>
      <c r="AD17" s="195">
        <v>12.46</v>
      </c>
      <c r="AE17" s="195">
        <v>0</v>
      </c>
      <c r="AF17" s="195">
        <v>0</v>
      </c>
      <c r="AG17" s="195">
        <v>42.44</v>
      </c>
      <c r="AH17" s="195">
        <v>0</v>
      </c>
      <c r="AI17" s="195">
        <v>0</v>
      </c>
      <c r="AJ17" s="195">
        <v>0</v>
      </c>
      <c r="AK17" s="195">
        <v>15.59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0.95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28.62</v>
      </c>
      <c r="H18" s="195">
        <v>0</v>
      </c>
      <c r="I18" s="195">
        <v>9.6300000000000008</v>
      </c>
      <c r="J18" s="195">
        <v>18.29</v>
      </c>
      <c r="K18" s="195">
        <v>374.68</v>
      </c>
      <c r="L18" s="195">
        <v>8.4600000000000009</v>
      </c>
      <c r="M18" s="195">
        <v>2.88</v>
      </c>
      <c r="N18" s="195">
        <v>1.74</v>
      </c>
      <c r="O18" s="195">
        <v>2.46</v>
      </c>
      <c r="P18" s="195">
        <v>0.92</v>
      </c>
      <c r="Q18" s="195">
        <v>2.78</v>
      </c>
      <c r="R18" s="195">
        <v>7.99</v>
      </c>
      <c r="S18" s="195">
        <v>4.59</v>
      </c>
      <c r="T18" s="195">
        <v>0</v>
      </c>
      <c r="U18" s="195">
        <v>0</v>
      </c>
      <c r="V18" s="195">
        <v>3.36</v>
      </c>
      <c r="W18" s="195">
        <v>8.16</v>
      </c>
      <c r="X18" s="195">
        <v>28.83</v>
      </c>
      <c r="Y18" s="195">
        <v>0</v>
      </c>
      <c r="Z18" s="195">
        <v>4.0999999999999996</v>
      </c>
      <c r="AA18" s="195">
        <v>19.18</v>
      </c>
      <c r="AB18" s="195">
        <v>0</v>
      </c>
      <c r="AC18" s="195">
        <v>4.57</v>
      </c>
      <c r="AD18" s="195">
        <v>12.46</v>
      </c>
      <c r="AE18" s="195">
        <v>0</v>
      </c>
      <c r="AF18" s="195">
        <v>0</v>
      </c>
      <c r="AG18" s="195">
        <v>42.44</v>
      </c>
      <c r="AH18" s="195">
        <v>0</v>
      </c>
      <c r="AI18" s="195">
        <v>0</v>
      </c>
      <c r="AJ18" s="195">
        <v>0</v>
      </c>
      <c r="AK18" s="195">
        <v>15.59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0.95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28.62</v>
      </c>
      <c r="H19" s="195">
        <v>0</v>
      </c>
      <c r="I19" s="195">
        <v>9.6300000000000008</v>
      </c>
      <c r="J19" s="195">
        <v>18.29</v>
      </c>
      <c r="K19" s="195">
        <v>374.67</v>
      </c>
      <c r="L19" s="195">
        <v>8.4600000000000009</v>
      </c>
      <c r="M19" s="195">
        <v>2.88</v>
      </c>
      <c r="N19" s="195">
        <v>1.74</v>
      </c>
      <c r="O19" s="195">
        <v>2.46</v>
      </c>
      <c r="P19" s="195">
        <v>0.92</v>
      </c>
      <c r="Q19" s="195">
        <v>2.78</v>
      </c>
      <c r="R19" s="195">
        <v>7.99</v>
      </c>
      <c r="S19" s="195">
        <v>4.59</v>
      </c>
      <c r="T19" s="195">
        <v>0</v>
      </c>
      <c r="U19" s="195">
        <v>0</v>
      </c>
      <c r="V19" s="195">
        <v>3.36</v>
      </c>
      <c r="W19" s="195">
        <v>8.16</v>
      </c>
      <c r="X19" s="195">
        <v>30.96</v>
      </c>
      <c r="Y19" s="195">
        <v>0</v>
      </c>
      <c r="Z19" s="195">
        <v>4.0999999999999996</v>
      </c>
      <c r="AA19" s="195">
        <v>19.18</v>
      </c>
      <c r="AB19" s="195">
        <v>0</v>
      </c>
      <c r="AC19" s="195">
        <v>5.54</v>
      </c>
      <c r="AD19" s="195">
        <v>12.46</v>
      </c>
      <c r="AE19" s="195">
        <v>0</v>
      </c>
      <c r="AF19" s="195">
        <v>0</v>
      </c>
      <c r="AG19" s="195">
        <v>42.44</v>
      </c>
      <c r="AH19" s="195">
        <v>0</v>
      </c>
      <c r="AI19" s="195">
        <v>0</v>
      </c>
      <c r="AJ19" s="195">
        <v>0</v>
      </c>
      <c r="AK19" s="195">
        <v>15.59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0.95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28.62</v>
      </c>
      <c r="H20" s="195">
        <v>0</v>
      </c>
      <c r="I20" s="195">
        <v>9.6300000000000008</v>
      </c>
      <c r="J20" s="195">
        <v>18.29</v>
      </c>
      <c r="K20" s="195">
        <v>374.68</v>
      </c>
      <c r="L20" s="195">
        <v>8.4600000000000009</v>
      </c>
      <c r="M20" s="195">
        <v>2.88</v>
      </c>
      <c r="N20" s="195">
        <v>1.74</v>
      </c>
      <c r="O20" s="195">
        <v>2.46</v>
      </c>
      <c r="P20" s="195">
        <v>0.92</v>
      </c>
      <c r="Q20" s="195">
        <v>2.78</v>
      </c>
      <c r="R20" s="195">
        <v>7.99</v>
      </c>
      <c r="S20" s="195">
        <v>4.59</v>
      </c>
      <c r="T20" s="195">
        <v>0</v>
      </c>
      <c r="U20" s="195">
        <v>0</v>
      </c>
      <c r="V20" s="195">
        <v>3.36</v>
      </c>
      <c r="W20" s="195">
        <v>8.16</v>
      </c>
      <c r="X20" s="195">
        <v>30.96</v>
      </c>
      <c r="Y20" s="195">
        <v>0</v>
      </c>
      <c r="Z20" s="195">
        <v>4.0999999999999996</v>
      </c>
      <c r="AA20" s="195">
        <v>19.18</v>
      </c>
      <c r="AB20" s="195">
        <v>0</v>
      </c>
      <c r="AC20" s="195">
        <v>5.49</v>
      </c>
      <c r="AD20" s="195">
        <v>12.46</v>
      </c>
      <c r="AE20" s="195">
        <v>0</v>
      </c>
      <c r="AF20" s="195">
        <v>0</v>
      </c>
      <c r="AG20" s="195">
        <v>42.44</v>
      </c>
      <c r="AH20" s="195">
        <v>0</v>
      </c>
      <c r="AI20" s="195">
        <v>0</v>
      </c>
      <c r="AJ20" s="195">
        <v>0</v>
      </c>
      <c r="AK20" s="195">
        <v>15.59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0.95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28.62</v>
      </c>
      <c r="H21" s="195">
        <v>0</v>
      </c>
      <c r="I21" s="195">
        <v>9.6300000000000008</v>
      </c>
      <c r="J21" s="195">
        <v>18.29</v>
      </c>
      <c r="K21" s="195">
        <v>374.67</v>
      </c>
      <c r="L21" s="195">
        <v>8.4600000000000009</v>
      </c>
      <c r="M21" s="195">
        <v>2.88</v>
      </c>
      <c r="N21" s="195">
        <v>1.74</v>
      </c>
      <c r="O21" s="195">
        <v>2.46</v>
      </c>
      <c r="P21" s="195">
        <v>0.92</v>
      </c>
      <c r="Q21" s="195">
        <v>3.73</v>
      </c>
      <c r="R21" s="195">
        <v>14.21</v>
      </c>
      <c r="S21" s="195">
        <v>5.57</v>
      </c>
      <c r="T21" s="195">
        <v>0</v>
      </c>
      <c r="U21" s="195">
        <v>0</v>
      </c>
      <c r="V21" s="195">
        <v>5.29</v>
      </c>
      <c r="W21" s="195">
        <v>8.33</v>
      </c>
      <c r="X21" s="195">
        <v>31.93</v>
      </c>
      <c r="Y21" s="195">
        <v>0</v>
      </c>
      <c r="Z21" s="195">
        <v>35.25</v>
      </c>
      <c r="AA21" s="195">
        <v>19.18</v>
      </c>
      <c r="AB21" s="195">
        <v>0</v>
      </c>
      <c r="AC21" s="195">
        <v>5.49</v>
      </c>
      <c r="AD21" s="195">
        <v>12.46</v>
      </c>
      <c r="AE21" s="195">
        <v>0</v>
      </c>
      <c r="AF21" s="195">
        <v>0</v>
      </c>
      <c r="AG21" s="195">
        <v>42.44</v>
      </c>
      <c r="AH21" s="195">
        <v>0</v>
      </c>
      <c r="AI21" s="195">
        <v>0</v>
      </c>
      <c r="AJ21" s="195">
        <v>0</v>
      </c>
      <c r="AK21" s="195">
        <v>15.59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0.95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28.62</v>
      </c>
      <c r="H22" s="195">
        <v>0</v>
      </c>
      <c r="I22" s="195">
        <v>9.6300000000000008</v>
      </c>
      <c r="J22" s="195">
        <v>18.29</v>
      </c>
      <c r="K22" s="195">
        <v>374.68</v>
      </c>
      <c r="L22" s="195">
        <v>8.4600000000000009</v>
      </c>
      <c r="M22" s="195">
        <v>2.88</v>
      </c>
      <c r="N22" s="195">
        <v>1.74</v>
      </c>
      <c r="O22" s="195">
        <v>2.46</v>
      </c>
      <c r="P22" s="195">
        <v>0.92</v>
      </c>
      <c r="Q22" s="195">
        <v>3.73</v>
      </c>
      <c r="R22" s="195">
        <v>9.2200000000000006</v>
      </c>
      <c r="S22" s="195">
        <v>5.57</v>
      </c>
      <c r="T22" s="195">
        <v>0</v>
      </c>
      <c r="U22" s="195">
        <v>0</v>
      </c>
      <c r="V22" s="195">
        <v>5.29</v>
      </c>
      <c r="W22" s="195">
        <v>8.33</v>
      </c>
      <c r="X22" s="195">
        <v>32.090000000000003</v>
      </c>
      <c r="Y22" s="195">
        <v>0</v>
      </c>
      <c r="Z22" s="195">
        <v>64.239999999999995</v>
      </c>
      <c r="AA22" s="195">
        <v>19.18</v>
      </c>
      <c r="AB22" s="195">
        <v>0</v>
      </c>
      <c r="AC22" s="195">
        <v>5.49</v>
      </c>
      <c r="AD22" s="195">
        <v>12.46</v>
      </c>
      <c r="AE22" s="195">
        <v>0</v>
      </c>
      <c r="AF22" s="195">
        <v>0</v>
      </c>
      <c r="AG22" s="195">
        <v>42.44</v>
      </c>
      <c r="AH22" s="195">
        <v>0</v>
      </c>
      <c r="AI22" s="195">
        <v>0</v>
      </c>
      <c r="AJ22" s="195">
        <v>0</v>
      </c>
      <c r="AK22" s="195">
        <v>15.59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0.95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28.62</v>
      </c>
      <c r="H23" s="195">
        <v>0</v>
      </c>
      <c r="I23" s="195">
        <v>9.6300000000000008</v>
      </c>
      <c r="J23" s="195">
        <v>18.29</v>
      </c>
      <c r="K23" s="195">
        <v>374.63</v>
      </c>
      <c r="L23" s="195">
        <v>8.4600000000000009</v>
      </c>
      <c r="M23" s="195">
        <v>2.88</v>
      </c>
      <c r="N23" s="195">
        <v>1.74</v>
      </c>
      <c r="O23" s="195">
        <v>2.46</v>
      </c>
      <c r="P23" s="195">
        <v>0.92</v>
      </c>
      <c r="Q23" s="195">
        <v>3.73</v>
      </c>
      <c r="R23" s="195">
        <v>9.15</v>
      </c>
      <c r="S23" s="195">
        <v>5.55</v>
      </c>
      <c r="T23" s="195">
        <v>0</v>
      </c>
      <c r="U23" s="195">
        <v>0.84</v>
      </c>
      <c r="V23" s="195">
        <v>5.29</v>
      </c>
      <c r="W23" s="195">
        <v>8.94</v>
      </c>
      <c r="X23" s="195">
        <v>32.090000000000003</v>
      </c>
      <c r="Y23" s="195">
        <v>0</v>
      </c>
      <c r="Z23" s="195">
        <v>64.239999999999995</v>
      </c>
      <c r="AA23" s="195">
        <v>19.18</v>
      </c>
      <c r="AB23" s="195">
        <v>0</v>
      </c>
      <c r="AC23" s="195">
        <v>5.49</v>
      </c>
      <c r="AD23" s="195">
        <v>12.46</v>
      </c>
      <c r="AE23" s="195">
        <v>0</v>
      </c>
      <c r="AF23" s="195">
        <v>0</v>
      </c>
      <c r="AG23" s="195">
        <v>42.44</v>
      </c>
      <c r="AH23" s="195">
        <v>0</v>
      </c>
      <c r="AI23" s="195">
        <v>0</v>
      </c>
      <c r="AJ23" s="195">
        <v>0</v>
      </c>
      <c r="AK23" s="195">
        <v>15.59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0.95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28.62</v>
      </c>
      <c r="H24" s="195">
        <v>0</v>
      </c>
      <c r="I24" s="195">
        <v>9.6300000000000008</v>
      </c>
      <c r="J24" s="195">
        <v>18.29</v>
      </c>
      <c r="K24" s="195">
        <v>374.64</v>
      </c>
      <c r="L24" s="195">
        <v>8.4600000000000009</v>
      </c>
      <c r="M24" s="195">
        <v>2.88</v>
      </c>
      <c r="N24" s="195">
        <v>1.74</v>
      </c>
      <c r="O24" s="195">
        <v>2.46</v>
      </c>
      <c r="P24" s="195">
        <v>0.92</v>
      </c>
      <c r="Q24" s="195">
        <v>3.73</v>
      </c>
      <c r="R24" s="195">
        <v>9.15</v>
      </c>
      <c r="S24" s="195">
        <v>5.55</v>
      </c>
      <c r="T24" s="195">
        <v>0</v>
      </c>
      <c r="U24" s="195">
        <v>0.84</v>
      </c>
      <c r="V24" s="195">
        <v>5.29</v>
      </c>
      <c r="W24" s="195">
        <v>8.66</v>
      </c>
      <c r="X24" s="195">
        <v>32.090000000000003</v>
      </c>
      <c r="Y24" s="195">
        <v>0</v>
      </c>
      <c r="Z24" s="195">
        <v>64.239999999999995</v>
      </c>
      <c r="AA24" s="195">
        <v>19.18</v>
      </c>
      <c r="AB24" s="195">
        <v>0</v>
      </c>
      <c r="AC24" s="195">
        <v>5.49</v>
      </c>
      <c r="AD24" s="195">
        <v>12.46</v>
      </c>
      <c r="AE24" s="195">
        <v>0</v>
      </c>
      <c r="AF24" s="195">
        <v>0</v>
      </c>
      <c r="AG24" s="195">
        <v>42.44</v>
      </c>
      <c r="AH24" s="195">
        <v>0</v>
      </c>
      <c r="AI24" s="195">
        <v>0</v>
      </c>
      <c r="AJ24" s="195">
        <v>0</v>
      </c>
      <c r="AK24" s="195">
        <v>15.59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0.95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28.62</v>
      </c>
      <c r="H25" s="195">
        <v>0</v>
      </c>
      <c r="I25" s="195">
        <v>9.6300000000000008</v>
      </c>
      <c r="J25" s="195">
        <v>18.29</v>
      </c>
      <c r="K25" s="195">
        <v>374.64</v>
      </c>
      <c r="L25" s="195">
        <v>8.4600000000000009</v>
      </c>
      <c r="M25" s="195">
        <v>2.88</v>
      </c>
      <c r="N25" s="195">
        <v>1.74</v>
      </c>
      <c r="O25" s="195">
        <v>2.46</v>
      </c>
      <c r="P25" s="195">
        <v>0.92</v>
      </c>
      <c r="Q25" s="195">
        <v>3.73</v>
      </c>
      <c r="R25" s="195">
        <v>13.63</v>
      </c>
      <c r="S25" s="195">
        <v>5.64</v>
      </c>
      <c r="T25" s="195">
        <v>0</v>
      </c>
      <c r="U25" s="195">
        <v>0.84</v>
      </c>
      <c r="V25" s="195">
        <v>5.29</v>
      </c>
      <c r="W25" s="195">
        <v>9.68</v>
      </c>
      <c r="X25" s="195">
        <v>50.29</v>
      </c>
      <c r="Y25" s="195">
        <v>0</v>
      </c>
      <c r="Z25" s="195">
        <v>64.239999999999995</v>
      </c>
      <c r="AA25" s="195">
        <v>19.18</v>
      </c>
      <c r="AB25" s="195">
        <v>0</v>
      </c>
      <c r="AC25" s="195">
        <v>5.49</v>
      </c>
      <c r="AD25" s="195">
        <v>12.46</v>
      </c>
      <c r="AE25" s="195">
        <v>0</v>
      </c>
      <c r="AF25" s="195">
        <v>0</v>
      </c>
      <c r="AG25" s="195">
        <v>42.44</v>
      </c>
      <c r="AH25" s="195">
        <v>0</v>
      </c>
      <c r="AI25" s="195">
        <v>-0.03</v>
      </c>
      <c r="AJ25" s="195">
        <v>0</v>
      </c>
      <c r="AK25" s="195">
        <v>15.59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0.95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28.62</v>
      </c>
      <c r="H26" s="195">
        <v>0</v>
      </c>
      <c r="I26" s="195">
        <v>9.6300000000000008</v>
      </c>
      <c r="J26" s="195">
        <v>18.29</v>
      </c>
      <c r="K26" s="195">
        <v>374.65</v>
      </c>
      <c r="L26" s="195">
        <v>8.4600000000000009</v>
      </c>
      <c r="M26" s="195">
        <v>2.88</v>
      </c>
      <c r="N26" s="195">
        <v>1.74</v>
      </c>
      <c r="O26" s="195">
        <v>2.46</v>
      </c>
      <c r="P26" s="195">
        <v>0.92</v>
      </c>
      <c r="Q26" s="195">
        <v>3.73</v>
      </c>
      <c r="R26" s="195">
        <v>13.63</v>
      </c>
      <c r="S26" s="195">
        <v>5.64</v>
      </c>
      <c r="T26" s="195">
        <v>0</v>
      </c>
      <c r="U26" s="195">
        <v>0.84</v>
      </c>
      <c r="V26" s="195">
        <v>5.29</v>
      </c>
      <c r="W26" s="195">
        <v>9.74</v>
      </c>
      <c r="X26" s="195">
        <v>50.29</v>
      </c>
      <c r="Y26" s="195">
        <v>0</v>
      </c>
      <c r="Z26" s="195">
        <v>64.239999999999995</v>
      </c>
      <c r="AA26" s="195">
        <v>19.18</v>
      </c>
      <c r="AB26" s="195">
        <v>0</v>
      </c>
      <c r="AC26" s="195">
        <v>5.49</v>
      </c>
      <c r="AD26" s="195">
        <v>12.46</v>
      </c>
      <c r="AE26" s="195">
        <v>0</v>
      </c>
      <c r="AF26" s="195">
        <v>0</v>
      </c>
      <c r="AG26" s="195">
        <v>42.44</v>
      </c>
      <c r="AH26" s="195">
        <v>0</v>
      </c>
      <c r="AI26" s="195">
        <v>-0.03</v>
      </c>
      <c r="AJ26" s="195">
        <v>0</v>
      </c>
      <c r="AK26" s="195">
        <v>15.59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0.95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14.76</v>
      </c>
      <c r="E27" s="195">
        <v>0</v>
      </c>
      <c r="F27" s="195">
        <v>0</v>
      </c>
      <c r="G27" s="195">
        <v>28.62</v>
      </c>
      <c r="H27" s="195">
        <v>0</v>
      </c>
      <c r="I27" s="195">
        <v>9.6300000000000008</v>
      </c>
      <c r="J27" s="195">
        <v>18.29</v>
      </c>
      <c r="K27" s="195">
        <v>374.64</v>
      </c>
      <c r="L27" s="195">
        <v>8.4600000000000009</v>
      </c>
      <c r="M27" s="195">
        <v>2.88</v>
      </c>
      <c r="N27" s="195">
        <v>1.74</v>
      </c>
      <c r="O27" s="195">
        <v>2.46</v>
      </c>
      <c r="P27" s="195">
        <v>0.92</v>
      </c>
      <c r="Q27" s="195">
        <v>3.73</v>
      </c>
      <c r="R27" s="195">
        <v>12.21</v>
      </c>
      <c r="S27" s="195">
        <v>5.64</v>
      </c>
      <c r="T27" s="195">
        <v>0</v>
      </c>
      <c r="U27" s="195">
        <v>0.84</v>
      </c>
      <c r="V27" s="195">
        <v>5.29</v>
      </c>
      <c r="W27" s="195">
        <v>9.74</v>
      </c>
      <c r="X27" s="195">
        <v>50.29</v>
      </c>
      <c r="Y27" s="195">
        <v>0</v>
      </c>
      <c r="Z27" s="195">
        <v>63.51</v>
      </c>
      <c r="AA27" s="195">
        <v>19.18</v>
      </c>
      <c r="AB27" s="195">
        <v>0</v>
      </c>
      <c r="AC27" s="195">
        <v>5.54</v>
      </c>
      <c r="AD27" s="195">
        <v>12.46</v>
      </c>
      <c r="AE27" s="195">
        <v>0</v>
      </c>
      <c r="AF27" s="195">
        <v>0</v>
      </c>
      <c r="AG27" s="195">
        <v>42.44</v>
      </c>
      <c r="AH27" s="195">
        <v>0</v>
      </c>
      <c r="AI27" s="195">
        <v>-0.05</v>
      </c>
      <c r="AJ27" s="195">
        <v>0</v>
      </c>
      <c r="AK27" s="195">
        <v>15.59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3.23</v>
      </c>
      <c r="AS27" s="195">
        <v>0.95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14.76</v>
      </c>
      <c r="E28" s="195">
        <v>0</v>
      </c>
      <c r="F28" s="195">
        <v>0</v>
      </c>
      <c r="G28" s="195">
        <v>28.62</v>
      </c>
      <c r="H28" s="195">
        <v>0</v>
      </c>
      <c r="I28" s="195">
        <v>9.6300000000000008</v>
      </c>
      <c r="J28" s="195">
        <v>18.29</v>
      </c>
      <c r="K28" s="195">
        <v>374.65</v>
      </c>
      <c r="L28" s="195">
        <v>8.4600000000000009</v>
      </c>
      <c r="M28" s="195">
        <v>2.88</v>
      </c>
      <c r="N28" s="195">
        <v>1.74</v>
      </c>
      <c r="O28" s="195">
        <v>2.46</v>
      </c>
      <c r="P28" s="195">
        <v>0.92</v>
      </c>
      <c r="Q28" s="195">
        <v>3.73</v>
      </c>
      <c r="R28" s="195">
        <v>12.21</v>
      </c>
      <c r="S28" s="195">
        <v>5.64</v>
      </c>
      <c r="T28" s="195">
        <v>0</v>
      </c>
      <c r="U28" s="195">
        <v>0.84</v>
      </c>
      <c r="V28" s="195">
        <v>5.29</v>
      </c>
      <c r="W28" s="195">
        <v>9.6199999999999992</v>
      </c>
      <c r="X28" s="195">
        <v>50.29</v>
      </c>
      <c r="Y28" s="195">
        <v>0</v>
      </c>
      <c r="Z28" s="195">
        <v>63.51</v>
      </c>
      <c r="AA28" s="195">
        <v>19.18</v>
      </c>
      <c r="AB28" s="195">
        <v>0</v>
      </c>
      <c r="AC28" s="195">
        <v>5.54</v>
      </c>
      <c r="AD28" s="195">
        <v>12.46</v>
      </c>
      <c r="AE28" s="195">
        <v>0</v>
      </c>
      <c r="AF28" s="195">
        <v>0</v>
      </c>
      <c r="AG28" s="195">
        <v>42.44</v>
      </c>
      <c r="AH28" s="195">
        <v>0</v>
      </c>
      <c r="AI28" s="195">
        <v>-0.05</v>
      </c>
      <c r="AJ28" s="195">
        <v>0</v>
      </c>
      <c r="AK28" s="195">
        <v>15.59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3.23</v>
      </c>
      <c r="AS28" s="195">
        <v>0.95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14.76</v>
      </c>
      <c r="E29" s="195">
        <v>0</v>
      </c>
      <c r="F29" s="195">
        <v>0</v>
      </c>
      <c r="G29" s="195">
        <v>28.62</v>
      </c>
      <c r="H29" s="195">
        <v>0</v>
      </c>
      <c r="I29" s="195">
        <v>9.6300000000000008</v>
      </c>
      <c r="J29" s="195">
        <v>18.29</v>
      </c>
      <c r="K29" s="195">
        <v>374.64</v>
      </c>
      <c r="L29" s="195">
        <v>8.4600000000000009</v>
      </c>
      <c r="M29" s="195">
        <v>2.88</v>
      </c>
      <c r="N29" s="195">
        <v>1.74</v>
      </c>
      <c r="O29" s="195">
        <v>2.46</v>
      </c>
      <c r="P29" s="195">
        <v>0.92</v>
      </c>
      <c r="Q29" s="195">
        <v>3.73</v>
      </c>
      <c r="R29" s="195">
        <v>12.21</v>
      </c>
      <c r="S29" s="195">
        <v>5.64</v>
      </c>
      <c r="T29" s="195">
        <v>0</v>
      </c>
      <c r="U29" s="195">
        <v>0.84</v>
      </c>
      <c r="V29" s="195">
        <v>5.29</v>
      </c>
      <c r="W29" s="195">
        <v>8.5399999999999991</v>
      </c>
      <c r="X29" s="195">
        <v>50.29</v>
      </c>
      <c r="Y29" s="195">
        <v>0</v>
      </c>
      <c r="Z29" s="195">
        <v>64.239999999999995</v>
      </c>
      <c r="AA29" s="195">
        <v>19.18</v>
      </c>
      <c r="AB29" s="195">
        <v>0</v>
      </c>
      <c r="AC29" s="195">
        <v>5.54</v>
      </c>
      <c r="AD29" s="195">
        <v>12.46</v>
      </c>
      <c r="AE29" s="195">
        <v>0</v>
      </c>
      <c r="AF29" s="195">
        <v>0</v>
      </c>
      <c r="AG29" s="195">
        <v>42.44</v>
      </c>
      <c r="AH29" s="195">
        <v>0</v>
      </c>
      <c r="AI29" s="195">
        <v>-0.06</v>
      </c>
      <c r="AJ29" s="195">
        <v>0</v>
      </c>
      <c r="AK29" s="195">
        <v>15.59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3.23</v>
      </c>
      <c r="AS29" s="195">
        <v>0.95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14.76</v>
      </c>
      <c r="E30" s="195">
        <v>0</v>
      </c>
      <c r="F30" s="195">
        <v>0</v>
      </c>
      <c r="G30" s="195">
        <v>28.62</v>
      </c>
      <c r="H30" s="195">
        <v>0</v>
      </c>
      <c r="I30" s="195">
        <v>9.6300000000000008</v>
      </c>
      <c r="J30" s="195">
        <v>18.29</v>
      </c>
      <c r="K30" s="195">
        <v>374.65</v>
      </c>
      <c r="L30" s="195">
        <v>8.4600000000000009</v>
      </c>
      <c r="M30" s="195">
        <v>2.88</v>
      </c>
      <c r="N30" s="195">
        <v>1.74</v>
      </c>
      <c r="O30" s="195">
        <v>2.46</v>
      </c>
      <c r="P30" s="195">
        <v>0.92</v>
      </c>
      <c r="Q30" s="195">
        <v>3.73</v>
      </c>
      <c r="R30" s="195">
        <v>12.21</v>
      </c>
      <c r="S30" s="195">
        <v>5.64</v>
      </c>
      <c r="T30" s="195">
        <v>0</v>
      </c>
      <c r="U30" s="195">
        <v>0.84</v>
      </c>
      <c r="V30" s="195">
        <v>5.29</v>
      </c>
      <c r="W30" s="195">
        <v>8.5399999999999991</v>
      </c>
      <c r="X30" s="195">
        <v>50.29</v>
      </c>
      <c r="Y30" s="195">
        <v>0</v>
      </c>
      <c r="Z30" s="195">
        <v>64.239999999999995</v>
      </c>
      <c r="AA30" s="195">
        <v>19.18</v>
      </c>
      <c r="AB30" s="195">
        <v>0</v>
      </c>
      <c r="AC30" s="195">
        <v>5.54</v>
      </c>
      <c r="AD30" s="195">
        <v>12.46</v>
      </c>
      <c r="AE30" s="195">
        <v>0</v>
      </c>
      <c r="AF30" s="195">
        <v>0</v>
      </c>
      <c r="AG30" s="195">
        <v>42.44</v>
      </c>
      <c r="AH30" s="195">
        <v>0</v>
      </c>
      <c r="AI30" s="195">
        <v>-7.0000000000000007E-2</v>
      </c>
      <c r="AJ30" s="195">
        <v>0</v>
      </c>
      <c r="AK30" s="195">
        <v>15.59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3.23</v>
      </c>
      <c r="AS30" s="195">
        <v>0.95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14.76</v>
      </c>
      <c r="E31" s="195">
        <v>0</v>
      </c>
      <c r="F31" s="195">
        <v>0</v>
      </c>
      <c r="G31" s="195">
        <v>28.62</v>
      </c>
      <c r="H31" s="195">
        <v>0</v>
      </c>
      <c r="I31" s="195">
        <v>9.6300000000000008</v>
      </c>
      <c r="J31" s="195">
        <v>18.29</v>
      </c>
      <c r="K31" s="195">
        <v>374.65</v>
      </c>
      <c r="L31" s="195">
        <v>8.4600000000000009</v>
      </c>
      <c r="M31" s="195">
        <v>2.88</v>
      </c>
      <c r="N31" s="195">
        <v>1.74</v>
      </c>
      <c r="O31" s="195">
        <v>2.46</v>
      </c>
      <c r="P31" s="195">
        <v>0.92</v>
      </c>
      <c r="Q31" s="195">
        <v>3.73</v>
      </c>
      <c r="R31" s="195">
        <v>13.28</v>
      </c>
      <c r="S31" s="195">
        <v>5.64</v>
      </c>
      <c r="T31" s="195">
        <v>0</v>
      </c>
      <c r="U31" s="195">
        <v>0.84</v>
      </c>
      <c r="V31" s="195">
        <v>5.29</v>
      </c>
      <c r="W31" s="195">
        <v>8.5399999999999991</v>
      </c>
      <c r="X31" s="195">
        <v>50.29</v>
      </c>
      <c r="Y31" s="195">
        <v>0</v>
      </c>
      <c r="Z31" s="195">
        <v>64.239999999999995</v>
      </c>
      <c r="AA31" s="195">
        <v>19.18</v>
      </c>
      <c r="AB31" s="195">
        <v>0</v>
      </c>
      <c r="AC31" s="195">
        <v>5.49</v>
      </c>
      <c r="AD31" s="195">
        <v>12.46</v>
      </c>
      <c r="AE31" s="195">
        <v>0</v>
      </c>
      <c r="AF31" s="195">
        <v>0</v>
      </c>
      <c r="AG31" s="195">
        <v>42.44</v>
      </c>
      <c r="AH31" s="195">
        <v>-0.06</v>
      </c>
      <c r="AI31" s="195">
        <v>0</v>
      </c>
      <c r="AJ31" s="195">
        <v>0</v>
      </c>
      <c r="AK31" s="195">
        <v>15.59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3.23</v>
      </c>
      <c r="AS31" s="195">
        <v>0.95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14.76</v>
      </c>
      <c r="E32" s="195">
        <v>0</v>
      </c>
      <c r="F32" s="195">
        <v>0</v>
      </c>
      <c r="G32" s="195">
        <v>28.62</v>
      </c>
      <c r="H32" s="195">
        <v>0</v>
      </c>
      <c r="I32" s="195">
        <v>9.6300000000000008</v>
      </c>
      <c r="J32" s="195">
        <v>18.29</v>
      </c>
      <c r="K32" s="195">
        <v>374.67</v>
      </c>
      <c r="L32" s="195">
        <v>8.4600000000000009</v>
      </c>
      <c r="M32" s="195">
        <v>2.88</v>
      </c>
      <c r="N32" s="195">
        <v>1.74</v>
      </c>
      <c r="O32" s="195">
        <v>2.46</v>
      </c>
      <c r="P32" s="195">
        <v>0.92</v>
      </c>
      <c r="Q32" s="195">
        <v>3.73</v>
      </c>
      <c r="R32" s="195">
        <v>13.28</v>
      </c>
      <c r="S32" s="195">
        <v>5.64</v>
      </c>
      <c r="T32" s="195">
        <v>0</v>
      </c>
      <c r="U32" s="195">
        <v>0.84</v>
      </c>
      <c r="V32" s="195">
        <v>5.29</v>
      </c>
      <c r="W32" s="195">
        <v>8.5399999999999991</v>
      </c>
      <c r="X32" s="195">
        <v>50.29</v>
      </c>
      <c r="Y32" s="195">
        <v>0</v>
      </c>
      <c r="Z32" s="195">
        <v>64.239999999999995</v>
      </c>
      <c r="AA32" s="195">
        <v>19.18</v>
      </c>
      <c r="AB32" s="195">
        <v>0</v>
      </c>
      <c r="AC32" s="195">
        <v>5.49</v>
      </c>
      <c r="AD32" s="195">
        <v>12.46</v>
      </c>
      <c r="AE32" s="195">
        <v>0</v>
      </c>
      <c r="AF32" s="195">
        <v>0</v>
      </c>
      <c r="AG32" s="195">
        <v>42.44</v>
      </c>
      <c r="AH32" s="195">
        <v>-0.06</v>
      </c>
      <c r="AI32" s="195">
        <v>0</v>
      </c>
      <c r="AJ32" s="195">
        <v>0</v>
      </c>
      <c r="AK32" s="195">
        <v>15.59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3.23</v>
      </c>
      <c r="AS32" s="195">
        <v>0.95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14.76</v>
      </c>
      <c r="E33" s="195">
        <v>0</v>
      </c>
      <c r="F33" s="195">
        <v>0</v>
      </c>
      <c r="G33" s="195">
        <v>28.62</v>
      </c>
      <c r="H33" s="195">
        <v>0</v>
      </c>
      <c r="I33" s="195">
        <v>9.6300000000000008</v>
      </c>
      <c r="J33" s="195">
        <v>18.29</v>
      </c>
      <c r="K33" s="195">
        <v>374.65</v>
      </c>
      <c r="L33" s="195">
        <v>8.4600000000000009</v>
      </c>
      <c r="M33" s="195">
        <v>2.88</v>
      </c>
      <c r="N33" s="195">
        <v>1.74</v>
      </c>
      <c r="O33" s="195">
        <v>2.46</v>
      </c>
      <c r="P33" s="195">
        <v>0.92</v>
      </c>
      <c r="Q33" s="195">
        <v>3.73</v>
      </c>
      <c r="R33" s="195">
        <v>13.28</v>
      </c>
      <c r="S33" s="195">
        <v>5.64</v>
      </c>
      <c r="T33" s="195">
        <v>0</v>
      </c>
      <c r="U33" s="195">
        <v>0.84</v>
      </c>
      <c r="V33" s="195">
        <v>5.29</v>
      </c>
      <c r="W33" s="195">
        <v>9.6199999999999992</v>
      </c>
      <c r="X33" s="195">
        <v>50.29</v>
      </c>
      <c r="Y33" s="195">
        <v>0</v>
      </c>
      <c r="Z33" s="195">
        <v>64.239999999999995</v>
      </c>
      <c r="AA33" s="195">
        <v>19.18</v>
      </c>
      <c r="AB33" s="195">
        <v>0</v>
      </c>
      <c r="AC33" s="195">
        <v>5.49</v>
      </c>
      <c r="AD33" s="195">
        <v>12.46</v>
      </c>
      <c r="AE33" s="195">
        <v>0</v>
      </c>
      <c r="AF33" s="195">
        <v>0</v>
      </c>
      <c r="AG33" s="195">
        <v>-0.11</v>
      </c>
      <c r="AH33" s="195">
        <v>0</v>
      </c>
      <c r="AI33" s="195">
        <v>0</v>
      </c>
      <c r="AJ33" s="195">
        <v>0</v>
      </c>
      <c r="AK33" s="195">
        <v>15.59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3.23</v>
      </c>
      <c r="AS33" s="195">
        <v>0.95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14.76</v>
      </c>
      <c r="E34" s="195">
        <v>0</v>
      </c>
      <c r="F34" s="195">
        <v>0</v>
      </c>
      <c r="G34" s="195">
        <v>28.62</v>
      </c>
      <c r="H34" s="195">
        <v>0</v>
      </c>
      <c r="I34" s="195">
        <v>9.6300000000000008</v>
      </c>
      <c r="J34" s="195">
        <v>18.29</v>
      </c>
      <c r="K34" s="195">
        <v>374.67</v>
      </c>
      <c r="L34" s="195">
        <v>8.4600000000000009</v>
      </c>
      <c r="M34" s="195">
        <v>2.88</v>
      </c>
      <c r="N34" s="195">
        <v>1.74</v>
      </c>
      <c r="O34" s="195">
        <v>2.46</v>
      </c>
      <c r="P34" s="195">
        <v>0.92</v>
      </c>
      <c r="Q34" s="195">
        <v>3.73</v>
      </c>
      <c r="R34" s="195">
        <v>13.28</v>
      </c>
      <c r="S34" s="195">
        <v>5.64</v>
      </c>
      <c r="T34" s="195">
        <v>0</v>
      </c>
      <c r="U34" s="195">
        <v>0.84</v>
      </c>
      <c r="V34" s="195">
        <v>5.29</v>
      </c>
      <c r="W34" s="195">
        <v>9.6199999999999992</v>
      </c>
      <c r="X34" s="195">
        <v>50.29</v>
      </c>
      <c r="Y34" s="195">
        <v>0</v>
      </c>
      <c r="Z34" s="195">
        <v>64.239999999999995</v>
      </c>
      <c r="AA34" s="195">
        <v>19.18</v>
      </c>
      <c r="AB34" s="195">
        <v>0</v>
      </c>
      <c r="AC34" s="195">
        <v>5.49</v>
      </c>
      <c r="AD34" s="195">
        <v>12.46</v>
      </c>
      <c r="AE34" s="195">
        <v>0</v>
      </c>
      <c r="AF34" s="195">
        <v>0</v>
      </c>
      <c r="AG34" s="195">
        <v>-0.11</v>
      </c>
      <c r="AH34" s="195">
        <v>0</v>
      </c>
      <c r="AI34" s="195">
        <v>0</v>
      </c>
      <c r="AJ34" s="195">
        <v>0</v>
      </c>
      <c r="AK34" s="195">
        <v>15.59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3.23</v>
      </c>
      <c r="AS34" s="195">
        <v>0.95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14.76</v>
      </c>
      <c r="E35" s="195">
        <v>0</v>
      </c>
      <c r="F35" s="195">
        <v>0</v>
      </c>
      <c r="G35" s="195">
        <v>28.62</v>
      </c>
      <c r="H35" s="195">
        <v>0</v>
      </c>
      <c r="I35" s="195">
        <v>9.6300000000000008</v>
      </c>
      <c r="J35" s="195">
        <v>18.29</v>
      </c>
      <c r="K35" s="195">
        <v>374.65</v>
      </c>
      <c r="L35" s="195">
        <v>8.4600000000000009</v>
      </c>
      <c r="M35" s="195">
        <v>2.88</v>
      </c>
      <c r="N35" s="195">
        <v>1.74</v>
      </c>
      <c r="O35" s="195">
        <v>2.46</v>
      </c>
      <c r="P35" s="195">
        <v>0.92</v>
      </c>
      <c r="Q35" s="195">
        <v>3.74</v>
      </c>
      <c r="R35" s="195">
        <v>10.84</v>
      </c>
      <c r="S35" s="195">
        <v>5.64</v>
      </c>
      <c r="T35" s="195">
        <v>0</v>
      </c>
      <c r="U35" s="195">
        <v>0.84</v>
      </c>
      <c r="V35" s="195">
        <v>5.29</v>
      </c>
      <c r="W35" s="195">
        <v>9.6199999999999992</v>
      </c>
      <c r="X35" s="195">
        <v>50.29</v>
      </c>
      <c r="Y35" s="195">
        <v>0</v>
      </c>
      <c r="Z35" s="195">
        <v>64.239999999999995</v>
      </c>
      <c r="AA35" s="195">
        <v>19.18</v>
      </c>
      <c r="AB35" s="195">
        <v>0</v>
      </c>
      <c r="AC35" s="195">
        <v>5.49</v>
      </c>
      <c r="AD35" s="195">
        <v>12.46</v>
      </c>
      <c r="AE35" s="195">
        <v>0</v>
      </c>
      <c r="AF35" s="195">
        <v>0</v>
      </c>
      <c r="AG35" s="195">
        <v>-0.11</v>
      </c>
      <c r="AH35" s="195">
        <v>0</v>
      </c>
      <c r="AI35" s="195">
        <v>0</v>
      </c>
      <c r="AJ35" s="195">
        <v>0</v>
      </c>
      <c r="AK35" s="195">
        <v>15.59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3.23</v>
      </c>
      <c r="AS35" s="195">
        <v>0.95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14.76</v>
      </c>
      <c r="E36" s="195">
        <v>0</v>
      </c>
      <c r="F36" s="195">
        <v>0</v>
      </c>
      <c r="G36" s="195">
        <v>28.62</v>
      </c>
      <c r="H36" s="195">
        <v>0</v>
      </c>
      <c r="I36" s="195">
        <v>9.6300000000000008</v>
      </c>
      <c r="J36" s="195">
        <v>18.29</v>
      </c>
      <c r="K36" s="195">
        <v>374.67</v>
      </c>
      <c r="L36" s="195">
        <v>8.4600000000000009</v>
      </c>
      <c r="M36" s="195">
        <v>2.88</v>
      </c>
      <c r="N36" s="195">
        <v>1.74</v>
      </c>
      <c r="O36" s="195">
        <v>2.46</v>
      </c>
      <c r="P36" s="195">
        <v>0.92</v>
      </c>
      <c r="Q36" s="195">
        <v>3.74</v>
      </c>
      <c r="R36" s="195">
        <v>10.84</v>
      </c>
      <c r="S36" s="195">
        <v>5.64</v>
      </c>
      <c r="T36" s="195">
        <v>0</v>
      </c>
      <c r="U36" s="195">
        <v>0.84</v>
      </c>
      <c r="V36" s="195">
        <v>5.29</v>
      </c>
      <c r="W36" s="195">
        <v>9.6199999999999992</v>
      </c>
      <c r="X36" s="195">
        <v>50.29</v>
      </c>
      <c r="Y36" s="195">
        <v>0</v>
      </c>
      <c r="Z36" s="195">
        <v>64.239999999999995</v>
      </c>
      <c r="AA36" s="195">
        <v>19.18</v>
      </c>
      <c r="AB36" s="195">
        <v>0</v>
      </c>
      <c r="AC36" s="195">
        <v>5.49</v>
      </c>
      <c r="AD36" s="195">
        <v>12.46</v>
      </c>
      <c r="AE36" s="195">
        <v>0</v>
      </c>
      <c r="AF36" s="195">
        <v>0</v>
      </c>
      <c r="AG36" s="195">
        <v>-0.11</v>
      </c>
      <c r="AH36" s="195">
        <v>0</v>
      </c>
      <c r="AI36" s="195">
        <v>0</v>
      </c>
      <c r="AJ36" s="195">
        <v>0</v>
      </c>
      <c r="AK36" s="195">
        <v>15.59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3.23</v>
      </c>
      <c r="AS36" s="195">
        <v>0.95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14.76</v>
      </c>
      <c r="E37" s="195">
        <v>0</v>
      </c>
      <c r="F37" s="195">
        <v>0</v>
      </c>
      <c r="G37" s="195">
        <v>28.62</v>
      </c>
      <c r="H37" s="195">
        <v>0</v>
      </c>
      <c r="I37" s="195">
        <v>9.6300000000000008</v>
      </c>
      <c r="J37" s="195">
        <v>18.29</v>
      </c>
      <c r="K37" s="195">
        <v>374.65</v>
      </c>
      <c r="L37" s="195">
        <v>8.4600000000000009</v>
      </c>
      <c r="M37" s="195">
        <v>2.88</v>
      </c>
      <c r="N37" s="195">
        <v>1.74</v>
      </c>
      <c r="O37" s="195">
        <v>2.46</v>
      </c>
      <c r="P37" s="195">
        <v>0.92</v>
      </c>
      <c r="Q37" s="195">
        <v>3.74</v>
      </c>
      <c r="R37" s="195">
        <v>10.83</v>
      </c>
      <c r="S37" s="195">
        <v>5.64</v>
      </c>
      <c r="T37" s="195">
        <v>0</v>
      </c>
      <c r="U37" s="195">
        <v>0.84</v>
      </c>
      <c r="V37" s="195">
        <v>5.29</v>
      </c>
      <c r="W37" s="195">
        <v>9.6199999999999992</v>
      </c>
      <c r="X37" s="195">
        <v>50.29</v>
      </c>
      <c r="Y37" s="195">
        <v>0</v>
      </c>
      <c r="Z37" s="195">
        <v>64.239999999999995</v>
      </c>
      <c r="AA37" s="195">
        <v>19.18</v>
      </c>
      <c r="AB37" s="195">
        <v>0</v>
      </c>
      <c r="AC37" s="195">
        <v>5.49</v>
      </c>
      <c r="AD37" s="195">
        <v>12.46</v>
      </c>
      <c r="AE37" s="195">
        <v>0</v>
      </c>
      <c r="AF37" s="195">
        <v>0</v>
      </c>
      <c r="AG37" s="195">
        <v>-0.11</v>
      </c>
      <c r="AH37" s="195">
        <v>0</v>
      </c>
      <c r="AI37" s="195">
        <v>0</v>
      </c>
      <c r="AJ37" s="195">
        <v>0</v>
      </c>
      <c r="AK37" s="195">
        <v>15.59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3.23</v>
      </c>
      <c r="AS37" s="195">
        <v>0.95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14.76</v>
      </c>
      <c r="E38" s="195">
        <v>0</v>
      </c>
      <c r="F38" s="195">
        <v>0</v>
      </c>
      <c r="G38" s="195">
        <v>28.62</v>
      </c>
      <c r="H38" s="195">
        <v>0</v>
      </c>
      <c r="I38" s="195">
        <v>9.6300000000000008</v>
      </c>
      <c r="J38" s="195">
        <v>18.29</v>
      </c>
      <c r="K38" s="195">
        <v>374.67</v>
      </c>
      <c r="L38" s="195">
        <v>8.4600000000000009</v>
      </c>
      <c r="M38" s="195">
        <v>2.88</v>
      </c>
      <c r="N38" s="195">
        <v>1.74</v>
      </c>
      <c r="O38" s="195">
        <v>2.46</v>
      </c>
      <c r="P38" s="195">
        <v>0.92</v>
      </c>
      <c r="Q38" s="195">
        <v>3.74</v>
      </c>
      <c r="R38" s="195">
        <v>10.83</v>
      </c>
      <c r="S38" s="195">
        <v>5.64</v>
      </c>
      <c r="T38" s="195">
        <v>0</v>
      </c>
      <c r="U38" s="195">
        <v>0.84</v>
      </c>
      <c r="V38" s="195">
        <v>5.29</v>
      </c>
      <c r="W38" s="195">
        <v>9.6199999999999992</v>
      </c>
      <c r="X38" s="195">
        <v>50.29</v>
      </c>
      <c r="Y38" s="195">
        <v>0</v>
      </c>
      <c r="Z38" s="195">
        <v>64.239999999999995</v>
      </c>
      <c r="AA38" s="195">
        <v>19.18</v>
      </c>
      <c r="AB38" s="195">
        <v>0</v>
      </c>
      <c r="AC38" s="195">
        <v>5.49</v>
      </c>
      <c r="AD38" s="195">
        <v>12.46</v>
      </c>
      <c r="AE38" s="195">
        <v>0</v>
      </c>
      <c r="AF38" s="195">
        <v>0</v>
      </c>
      <c r="AG38" s="195">
        <v>-0.11</v>
      </c>
      <c r="AH38" s="195">
        <v>0</v>
      </c>
      <c r="AI38" s="195">
        <v>0</v>
      </c>
      <c r="AJ38" s="195">
        <v>0</v>
      </c>
      <c r="AK38" s="195">
        <v>15.59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3.23</v>
      </c>
      <c r="AS38" s="195">
        <v>0.95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14.76</v>
      </c>
      <c r="E39" s="195">
        <v>0</v>
      </c>
      <c r="F39" s="195">
        <v>0</v>
      </c>
      <c r="G39" s="195">
        <v>28.62</v>
      </c>
      <c r="H39" s="195">
        <v>0</v>
      </c>
      <c r="I39" s="195">
        <v>9.6300000000000008</v>
      </c>
      <c r="J39" s="195">
        <v>18.29</v>
      </c>
      <c r="K39" s="195">
        <v>374.65</v>
      </c>
      <c r="L39" s="195">
        <v>8.4600000000000009</v>
      </c>
      <c r="M39" s="195">
        <v>2.88</v>
      </c>
      <c r="N39" s="195">
        <v>1.74</v>
      </c>
      <c r="O39" s="195">
        <v>2.46</v>
      </c>
      <c r="P39" s="195">
        <v>0.92</v>
      </c>
      <c r="Q39" s="195">
        <v>3.73</v>
      </c>
      <c r="R39" s="195">
        <v>10.83</v>
      </c>
      <c r="S39" s="195">
        <v>5.64</v>
      </c>
      <c r="T39" s="195">
        <v>0</v>
      </c>
      <c r="U39" s="195">
        <v>0.84</v>
      </c>
      <c r="V39" s="195">
        <v>5.29</v>
      </c>
      <c r="W39" s="195">
        <v>9.6199999999999992</v>
      </c>
      <c r="X39" s="195">
        <v>50.29</v>
      </c>
      <c r="Y39" s="195">
        <v>0</v>
      </c>
      <c r="Z39" s="195">
        <v>64.239999999999995</v>
      </c>
      <c r="AA39" s="195">
        <v>19.18</v>
      </c>
      <c r="AB39" s="195">
        <v>0</v>
      </c>
      <c r="AC39" s="195">
        <v>5.49</v>
      </c>
      <c r="AD39" s="195">
        <v>12.46</v>
      </c>
      <c r="AE39" s="195">
        <v>0</v>
      </c>
      <c r="AF39" s="195">
        <v>0</v>
      </c>
      <c r="AG39" s="195">
        <v>-0.11</v>
      </c>
      <c r="AH39" s="195">
        <v>0</v>
      </c>
      <c r="AI39" s="195">
        <v>0</v>
      </c>
      <c r="AJ39" s="195">
        <v>0</v>
      </c>
      <c r="AK39" s="195">
        <v>15.59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3.23</v>
      </c>
      <c r="AS39" s="195">
        <v>0.95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14.76</v>
      </c>
      <c r="E40" s="195">
        <v>0</v>
      </c>
      <c r="F40" s="195">
        <v>0</v>
      </c>
      <c r="G40" s="195">
        <v>28.62</v>
      </c>
      <c r="H40" s="195">
        <v>0</v>
      </c>
      <c r="I40" s="195">
        <v>9.6300000000000008</v>
      </c>
      <c r="J40" s="195">
        <v>18.29</v>
      </c>
      <c r="K40" s="195">
        <v>374.65</v>
      </c>
      <c r="L40" s="195">
        <v>8.4600000000000009</v>
      </c>
      <c r="M40" s="195">
        <v>2.88</v>
      </c>
      <c r="N40" s="195">
        <v>1.74</v>
      </c>
      <c r="O40" s="195">
        <v>2.46</v>
      </c>
      <c r="P40" s="195">
        <v>0.92</v>
      </c>
      <c r="Q40" s="195">
        <v>3.73</v>
      </c>
      <c r="R40" s="195">
        <v>10.83</v>
      </c>
      <c r="S40" s="195">
        <v>5.64</v>
      </c>
      <c r="T40" s="195">
        <v>0</v>
      </c>
      <c r="U40" s="195">
        <v>0.84</v>
      </c>
      <c r="V40" s="195">
        <v>5.29</v>
      </c>
      <c r="W40" s="195">
        <v>9.6199999999999992</v>
      </c>
      <c r="X40" s="195">
        <v>50.29</v>
      </c>
      <c r="Y40" s="195">
        <v>0</v>
      </c>
      <c r="Z40" s="195">
        <v>64.239999999999995</v>
      </c>
      <c r="AA40" s="195">
        <v>19.18</v>
      </c>
      <c r="AB40" s="195">
        <v>0</v>
      </c>
      <c r="AC40" s="195">
        <v>6.47</v>
      </c>
      <c r="AD40" s="195">
        <v>12.46</v>
      </c>
      <c r="AE40" s="195">
        <v>0</v>
      </c>
      <c r="AF40" s="195">
        <v>0</v>
      </c>
      <c r="AG40" s="195">
        <v>-0.11</v>
      </c>
      <c r="AH40" s="195">
        <v>0</v>
      </c>
      <c r="AI40" s="195">
        <v>0</v>
      </c>
      <c r="AJ40" s="195">
        <v>0</v>
      </c>
      <c r="AK40" s="195">
        <v>15.59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3.23</v>
      </c>
      <c r="AS40" s="195">
        <v>0.95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14.76</v>
      </c>
      <c r="E41" s="195">
        <v>0</v>
      </c>
      <c r="F41" s="195">
        <v>0</v>
      </c>
      <c r="G41" s="195">
        <v>28.62</v>
      </c>
      <c r="H41" s="195">
        <v>0</v>
      </c>
      <c r="I41" s="195">
        <v>9.6300000000000008</v>
      </c>
      <c r="J41" s="195">
        <v>18.29</v>
      </c>
      <c r="K41" s="195">
        <v>374.67</v>
      </c>
      <c r="L41" s="195">
        <v>8.4600000000000009</v>
      </c>
      <c r="M41" s="195">
        <v>2.88</v>
      </c>
      <c r="N41" s="195">
        <v>1.74</v>
      </c>
      <c r="O41" s="195">
        <v>2.46</v>
      </c>
      <c r="P41" s="195">
        <v>0.92</v>
      </c>
      <c r="Q41" s="195">
        <v>3.73</v>
      </c>
      <c r="R41" s="195">
        <v>14.53</v>
      </c>
      <c r="S41" s="195">
        <v>5.64</v>
      </c>
      <c r="T41" s="195">
        <v>0</v>
      </c>
      <c r="U41" s="195">
        <v>0.84</v>
      </c>
      <c r="V41" s="195">
        <v>5.29</v>
      </c>
      <c r="W41" s="195">
        <v>9.56</v>
      </c>
      <c r="X41" s="195">
        <v>50.29</v>
      </c>
      <c r="Y41" s="195">
        <v>0</v>
      </c>
      <c r="Z41" s="195">
        <v>64.239999999999995</v>
      </c>
      <c r="AA41" s="195">
        <v>19.18</v>
      </c>
      <c r="AB41" s="195">
        <v>0</v>
      </c>
      <c r="AC41" s="195">
        <v>6.47</v>
      </c>
      <c r="AD41" s="195">
        <v>12.46</v>
      </c>
      <c r="AE41" s="195">
        <v>0</v>
      </c>
      <c r="AF41" s="195">
        <v>0</v>
      </c>
      <c r="AG41" s="195">
        <v>-0.11</v>
      </c>
      <c r="AH41" s="195">
        <v>0</v>
      </c>
      <c r="AI41" s="195">
        <v>0</v>
      </c>
      <c r="AJ41" s="195">
        <v>0</v>
      </c>
      <c r="AK41" s="195">
        <v>15.59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3.23</v>
      </c>
      <c r="AS41" s="195">
        <v>0.95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14.76</v>
      </c>
      <c r="E42" s="195">
        <v>0</v>
      </c>
      <c r="F42" s="195">
        <v>0</v>
      </c>
      <c r="G42" s="195">
        <v>28.62</v>
      </c>
      <c r="H42" s="195">
        <v>0</v>
      </c>
      <c r="I42" s="195">
        <v>9.6300000000000008</v>
      </c>
      <c r="J42" s="195">
        <v>18.29</v>
      </c>
      <c r="K42" s="195">
        <v>377.02</v>
      </c>
      <c r="L42" s="195">
        <v>8.4600000000000009</v>
      </c>
      <c r="M42" s="195">
        <v>2.88</v>
      </c>
      <c r="N42" s="195">
        <v>1.74</v>
      </c>
      <c r="O42" s="195">
        <v>2.46</v>
      </c>
      <c r="P42" s="195">
        <v>0.92</v>
      </c>
      <c r="Q42" s="195">
        <v>3.73</v>
      </c>
      <c r="R42" s="195">
        <v>14.53</v>
      </c>
      <c r="S42" s="195">
        <v>5.64</v>
      </c>
      <c r="T42" s="195">
        <v>0</v>
      </c>
      <c r="U42" s="195">
        <v>0.84</v>
      </c>
      <c r="V42" s="195">
        <v>5.29</v>
      </c>
      <c r="W42" s="195">
        <v>9.56</v>
      </c>
      <c r="X42" s="195">
        <v>50.29</v>
      </c>
      <c r="Y42" s="195">
        <v>0</v>
      </c>
      <c r="Z42" s="195">
        <v>64.239999999999995</v>
      </c>
      <c r="AA42" s="195">
        <v>19.18</v>
      </c>
      <c r="AB42" s="195">
        <v>0</v>
      </c>
      <c r="AC42" s="195">
        <v>6.47</v>
      </c>
      <c r="AD42" s="195">
        <v>12.46</v>
      </c>
      <c r="AE42" s="195">
        <v>0</v>
      </c>
      <c r="AF42" s="195">
        <v>0</v>
      </c>
      <c r="AG42" s="195">
        <v>-0.11</v>
      </c>
      <c r="AH42" s="195">
        <v>0</v>
      </c>
      <c r="AI42" s="195">
        <v>0</v>
      </c>
      <c r="AJ42" s="195">
        <v>0</v>
      </c>
      <c r="AK42" s="195">
        <v>15.59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3.23</v>
      </c>
      <c r="AS42" s="195">
        <v>0.95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14.76</v>
      </c>
      <c r="E43" s="195">
        <v>0</v>
      </c>
      <c r="F43" s="195">
        <v>0</v>
      </c>
      <c r="G43" s="195">
        <v>28.62</v>
      </c>
      <c r="H43" s="195">
        <v>0</v>
      </c>
      <c r="I43" s="195">
        <v>9.6300000000000008</v>
      </c>
      <c r="J43" s="195">
        <v>18.29</v>
      </c>
      <c r="K43" s="195">
        <v>377.02</v>
      </c>
      <c r="L43" s="195">
        <v>8.4600000000000009</v>
      </c>
      <c r="M43" s="195">
        <v>2.88</v>
      </c>
      <c r="N43" s="195">
        <v>1.74</v>
      </c>
      <c r="O43" s="195">
        <v>2.46</v>
      </c>
      <c r="P43" s="195">
        <v>0.92</v>
      </c>
      <c r="Q43" s="195">
        <v>5.33</v>
      </c>
      <c r="R43" s="195">
        <v>14.53</v>
      </c>
      <c r="S43" s="195">
        <v>8.6199999999999992</v>
      </c>
      <c r="T43" s="195">
        <v>0</v>
      </c>
      <c r="U43" s="195">
        <v>0.84</v>
      </c>
      <c r="V43" s="195">
        <v>5.29</v>
      </c>
      <c r="W43" s="195">
        <v>9.56</v>
      </c>
      <c r="X43" s="195">
        <v>50.29</v>
      </c>
      <c r="Y43" s="195">
        <v>0</v>
      </c>
      <c r="Z43" s="195">
        <v>64.239999999999995</v>
      </c>
      <c r="AA43" s="195">
        <v>19.18</v>
      </c>
      <c r="AB43" s="195">
        <v>0</v>
      </c>
      <c r="AC43" s="195">
        <v>6.42</v>
      </c>
      <c r="AD43" s="195">
        <v>12.46</v>
      </c>
      <c r="AE43" s="195">
        <v>0</v>
      </c>
      <c r="AF43" s="195">
        <v>0</v>
      </c>
      <c r="AG43" s="195">
        <v>-0.11</v>
      </c>
      <c r="AH43" s="195">
        <v>0</v>
      </c>
      <c r="AI43" s="195">
        <v>0</v>
      </c>
      <c r="AJ43" s="195">
        <v>0</v>
      </c>
      <c r="AK43" s="195">
        <v>15.59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2.77</v>
      </c>
      <c r="AS43" s="195">
        <v>0.95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14.76</v>
      </c>
      <c r="E44" s="195">
        <v>0</v>
      </c>
      <c r="F44" s="195">
        <v>0</v>
      </c>
      <c r="G44" s="195">
        <v>28.62</v>
      </c>
      <c r="H44" s="195">
        <v>0</v>
      </c>
      <c r="I44" s="195">
        <v>9.6300000000000008</v>
      </c>
      <c r="J44" s="195">
        <v>18.29</v>
      </c>
      <c r="K44" s="195">
        <v>377.02</v>
      </c>
      <c r="L44" s="195">
        <v>8.4600000000000009</v>
      </c>
      <c r="M44" s="195">
        <v>2.88</v>
      </c>
      <c r="N44" s="195">
        <v>1.74</v>
      </c>
      <c r="O44" s="195">
        <v>2.46</v>
      </c>
      <c r="P44" s="195">
        <v>0.92</v>
      </c>
      <c r="Q44" s="195">
        <v>5.33</v>
      </c>
      <c r="R44" s="195">
        <v>14.53</v>
      </c>
      <c r="S44" s="195">
        <v>8.6199999999999992</v>
      </c>
      <c r="T44" s="195">
        <v>0</v>
      </c>
      <c r="U44" s="195">
        <v>0.84</v>
      </c>
      <c r="V44" s="195">
        <v>5.29</v>
      </c>
      <c r="W44" s="195">
        <v>9.56</v>
      </c>
      <c r="X44" s="195">
        <v>50.29</v>
      </c>
      <c r="Y44" s="195">
        <v>0</v>
      </c>
      <c r="Z44" s="195">
        <v>64.239999999999995</v>
      </c>
      <c r="AA44" s="195">
        <v>19.18</v>
      </c>
      <c r="AB44" s="195">
        <v>0</v>
      </c>
      <c r="AC44" s="195">
        <v>6.42</v>
      </c>
      <c r="AD44" s="195">
        <v>12.46</v>
      </c>
      <c r="AE44" s="195">
        <v>0</v>
      </c>
      <c r="AF44" s="195">
        <v>0</v>
      </c>
      <c r="AG44" s="195">
        <v>-0.11</v>
      </c>
      <c r="AH44" s="195">
        <v>0</v>
      </c>
      <c r="AI44" s="195">
        <v>0</v>
      </c>
      <c r="AJ44" s="195">
        <v>0</v>
      </c>
      <c r="AK44" s="195">
        <v>15.59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2.77</v>
      </c>
      <c r="AS44" s="195">
        <v>0.95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14.76</v>
      </c>
      <c r="E45" s="195">
        <v>0</v>
      </c>
      <c r="F45" s="195">
        <v>0</v>
      </c>
      <c r="G45" s="195">
        <v>28.62</v>
      </c>
      <c r="H45" s="195">
        <v>0</v>
      </c>
      <c r="I45" s="195">
        <v>9.6300000000000008</v>
      </c>
      <c r="J45" s="195">
        <v>18.29</v>
      </c>
      <c r="K45" s="195">
        <v>377.02</v>
      </c>
      <c r="L45" s="195">
        <v>8.4600000000000009</v>
      </c>
      <c r="M45" s="195">
        <v>2.88</v>
      </c>
      <c r="N45" s="195">
        <v>1.74</v>
      </c>
      <c r="O45" s="195">
        <v>2.46</v>
      </c>
      <c r="P45" s="195">
        <v>0.92</v>
      </c>
      <c r="Q45" s="195">
        <v>5.33</v>
      </c>
      <c r="R45" s="195">
        <v>14.53</v>
      </c>
      <c r="S45" s="195">
        <v>8.6199999999999992</v>
      </c>
      <c r="T45" s="195">
        <v>0</v>
      </c>
      <c r="U45" s="195">
        <v>1.21</v>
      </c>
      <c r="V45" s="195">
        <v>5.29</v>
      </c>
      <c r="W45" s="195">
        <v>9.56</v>
      </c>
      <c r="X45" s="195">
        <v>50.29</v>
      </c>
      <c r="Y45" s="195">
        <v>0</v>
      </c>
      <c r="Z45" s="195">
        <v>64.239999999999995</v>
      </c>
      <c r="AA45" s="195">
        <v>19.18</v>
      </c>
      <c r="AB45" s="195">
        <v>0</v>
      </c>
      <c r="AC45" s="195">
        <v>6.42</v>
      </c>
      <c r="AD45" s="195">
        <v>12.46</v>
      </c>
      <c r="AE45" s="195">
        <v>0</v>
      </c>
      <c r="AF45" s="195">
        <v>0</v>
      </c>
      <c r="AG45" s="195">
        <v>-0.11</v>
      </c>
      <c r="AH45" s="195">
        <v>0</v>
      </c>
      <c r="AI45" s="195">
        <v>0</v>
      </c>
      <c r="AJ45" s="195">
        <v>0</v>
      </c>
      <c r="AK45" s="195">
        <v>15.59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2.77</v>
      </c>
      <c r="AS45" s="195">
        <v>0.95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14.76</v>
      </c>
      <c r="E46" s="195">
        <v>0</v>
      </c>
      <c r="F46" s="195">
        <v>0</v>
      </c>
      <c r="G46" s="195">
        <v>28.62</v>
      </c>
      <c r="H46" s="195">
        <v>0</v>
      </c>
      <c r="I46" s="195">
        <v>9.6300000000000008</v>
      </c>
      <c r="J46" s="195">
        <v>18.29</v>
      </c>
      <c r="K46" s="195">
        <v>377.02</v>
      </c>
      <c r="L46" s="195">
        <v>8.4600000000000009</v>
      </c>
      <c r="M46" s="195">
        <v>2.88</v>
      </c>
      <c r="N46" s="195">
        <v>1.74</v>
      </c>
      <c r="O46" s="195">
        <v>2.46</v>
      </c>
      <c r="P46" s="195">
        <v>0.92</v>
      </c>
      <c r="Q46" s="195">
        <v>5.33</v>
      </c>
      <c r="R46" s="195">
        <v>14.53</v>
      </c>
      <c r="S46" s="195">
        <v>8.6199999999999992</v>
      </c>
      <c r="T46" s="195">
        <v>0</v>
      </c>
      <c r="U46" s="195">
        <v>1.21</v>
      </c>
      <c r="V46" s="195">
        <v>5.29</v>
      </c>
      <c r="W46" s="195">
        <v>9.56</v>
      </c>
      <c r="X46" s="195">
        <v>50.29</v>
      </c>
      <c r="Y46" s="195">
        <v>0</v>
      </c>
      <c r="Z46" s="195">
        <v>64.239999999999995</v>
      </c>
      <c r="AA46" s="195">
        <v>19.18</v>
      </c>
      <c r="AB46" s="195">
        <v>0</v>
      </c>
      <c r="AC46" s="195">
        <v>6.42</v>
      </c>
      <c r="AD46" s="195">
        <v>12.46</v>
      </c>
      <c r="AE46" s="195">
        <v>0</v>
      </c>
      <c r="AF46" s="195">
        <v>0</v>
      </c>
      <c r="AG46" s="195">
        <v>-0.11</v>
      </c>
      <c r="AH46" s="195">
        <v>0</v>
      </c>
      <c r="AI46" s="195">
        <v>0</v>
      </c>
      <c r="AJ46" s="195">
        <v>0</v>
      </c>
      <c r="AK46" s="195">
        <v>15.59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2.77</v>
      </c>
      <c r="AS46" s="195">
        <v>0.95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14.76</v>
      </c>
      <c r="E47" s="195">
        <v>0</v>
      </c>
      <c r="F47" s="195">
        <v>0</v>
      </c>
      <c r="G47" s="195">
        <v>28.62</v>
      </c>
      <c r="H47" s="195">
        <v>0</v>
      </c>
      <c r="I47" s="195">
        <v>9.6300000000000008</v>
      </c>
      <c r="J47" s="195">
        <v>18.29</v>
      </c>
      <c r="K47" s="195">
        <v>377.02</v>
      </c>
      <c r="L47" s="195">
        <v>8.4600000000000009</v>
      </c>
      <c r="M47" s="195">
        <v>2.88</v>
      </c>
      <c r="N47" s="195">
        <v>1.74</v>
      </c>
      <c r="O47" s="195">
        <v>2.46</v>
      </c>
      <c r="P47" s="195">
        <v>0.92</v>
      </c>
      <c r="Q47" s="195">
        <v>5.33</v>
      </c>
      <c r="R47" s="195">
        <v>14.56</v>
      </c>
      <c r="S47" s="195">
        <v>8.6199999999999992</v>
      </c>
      <c r="T47" s="195">
        <v>0</v>
      </c>
      <c r="U47" s="195">
        <v>1.21</v>
      </c>
      <c r="V47" s="195">
        <v>5.29</v>
      </c>
      <c r="W47" s="195">
        <v>9.56</v>
      </c>
      <c r="X47" s="195">
        <v>50.29</v>
      </c>
      <c r="Y47" s="195">
        <v>0</v>
      </c>
      <c r="Z47" s="195">
        <v>64.239999999999995</v>
      </c>
      <c r="AA47" s="195">
        <v>19.18</v>
      </c>
      <c r="AB47" s="195">
        <v>0</v>
      </c>
      <c r="AC47" s="195">
        <v>6.42</v>
      </c>
      <c r="AD47" s="195">
        <v>12.46</v>
      </c>
      <c r="AE47" s="195">
        <v>0</v>
      </c>
      <c r="AF47" s="195">
        <v>0</v>
      </c>
      <c r="AG47" s="195">
        <v>-0.11</v>
      </c>
      <c r="AH47" s="195">
        <v>0</v>
      </c>
      <c r="AI47" s="195">
        <v>0</v>
      </c>
      <c r="AJ47" s="195">
        <v>0</v>
      </c>
      <c r="AK47" s="195">
        <v>15.59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2.77</v>
      </c>
      <c r="AS47" s="195">
        <v>0.95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14.76</v>
      </c>
      <c r="E48" s="195">
        <v>0</v>
      </c>
      <c r="F48" s="195">
        <v>0</v>
      </c>
      <c r="G48" s="195">
        <v>28.62</v>
      </c>
      <c r="H48" s="195">
        <v>0</v>
      </c>
      <c r="I48" s="195">
        <v>9.6300000000000008</v>
      </c>
      <c r="J48" s="195">
        <v>18.29</v>
      </c>
      <c r="K48" s="195">
        <v>377.02</v>
      </c>
      <c r="L48" s="195">
        <v>8.4600000000000009</v>
      </c>
      <c r="M48" s="195">
        <v>2.88</v>
      </c>
      <c r="N48" s="195">
        <v>1.74</v>
      </c>
      <c r="O48" s="195">
        <v>2.46</v>
      </c>
      <c r="P48" s="195">
        <v>0.92</v>
      </c>
      <c r="Q48" s="195">
        <v>5.33</v>
      </c>
      <c r="R48" s="195">
        <v>14.56</v>
      </c>
      <c r="S48" s="195">
        <v>8.6199999999999992</v>
      </c>
      <c r="T48" s="195">
        <v>0</v>
      </c>
      <c r="U48" s="195">
        <v>1.21</v>
      </c>
      <c r="V48" s="195">
        <v>5.29</v>
      </c>
      <c r="W48" s="195">
        <v>9.48</v>
      </c>
      <c r="X48" s="195">
        <v>50.29</v>
      </c>
      <c r="Y48" s="195">
        <v>0</v>
      </c>
      <c r="Z48" s="195">
        <v>64.239999999999995</v>
      </c>
      <c r="AA48" s="195">
        <v>19.18</v>
      </c>
      <c r="AB48" s="195">
        <v>0</v>
      </c>
      <c r="AC48" s="195">
        <v>6.37</v>
      </c>
      <c r="AD48" s="195">
        <v>12.46</v>
      </c>
      <c r="AE48" s="195">
        <v>0</v>
      </c>
      <c r="AF48" s="195">
        <v>0</v>
      </c>
      <c r="AG48" s="195">
        <v>-0.11</v>
      </c>
      <c r="AH48" s="195">
        <v>0</v>
      </c>
      <c r="AI48" s="195">
        <v>0</v>
      </c>
      <c r="AJ48" s="195">
        <v>0</v>
      </c>
      <c r="AK48" s="195">
        <v>15.59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2.77</v>
      </c>
      <c r="AS48" s="195">
        <v>0.95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14.76</v>
      </c>
      <c r="E49" s="195">
        <v>0</v>
      </c>
      <c r="F49" s="195">
        <v>0</v>
      </c>
      <c r="G49" s="195">
        <v>28.62</v>
      </c>
      <c r="H49" s="195">
        <v>0</v>
      </c>
      <c r="I49" s="195">
        <v>9.6300000000000008</v>
      </c>
      <c r="J49" s="195">
        <v>18.29</v>
      </c>
      <c r="K49" s="195">
        <v>377.02</v>
      </c>
      <c r="L49" s="195">
        <v>8.4600000000000009</v>
      </c>
      <c r="M49" s="195">
        <v>2.88</v>
      </c>
      <c r="N49" s="195">
        <v>1.74</v>
      </c>
      <c r="O49" s="195">
        <v>2.46</v>
      </c>
      <c r="P49" s="195">
        <v>0.92</v>
      </c>
      <c r="Q49" s="195">
        <v>5.33</v>
      </c>
      <c r="R49" s="195">
        <v>14.56</v>
      </c>
      <c r="S49" s="195">
        <v>8.6199999999999992</v>
      </c>
      <c r="T49" s="195">
        <v>0</v>
      </c>
      <c r="U49" s="195">
        <v>1.21</v>
      </c>
      <c r="V49" s="195">
        <v>5.29</v>
      </c>
      <c r="W49" s="195">
        <v>9.48</v>
      </c>
      <c r="X49" s="195">
        <v>50.29</v>
      </c>
      <c r="Y49" s="195">
        <v>0</v>
      </c>
      <c r="Z49" s="195">
        <v>64.239999999999995</v>
      </c>
      <c r="AA49" s="195">
        <v>19.18</v>
      </c>
      <c r="AB49" s="195">
        <v>0</v>
      </c>
      <c r="AC49" s="195">
        <v>6.37</v>
      </c>
      <c r="AD49" s="195">
        <v>12.46</v>
      </c>
      <c r="AE49" s="195">
        <v>0</v>
      </c>
      <c r="AF49" s="195">
        <v>0</v>
      </c>
      <c r="AG49" s="195">
        <v>-0.11</v>
      </c>
      <c r="AH49" s="195">
        <v>0</v>
      </c>
      <c r="AI49" s="195">
        <v>0</v>
      </c>
      <c r="AJ49" s="195">
        <v>0</v>
      </c>
      <c r="AK49" s="195">
        <v>15.59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2.77</v>
      </c>
      <c r="AS49" s="195">
        <v>0.95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14.76</v>
      </c>
      <c r="E50" s="195">
        <v>0</v>
      </c>
      <c r="F50" s="195">
        <v>0</v>
      </c>
      <c r="G50" s="195">
        <v>28.62</v>
      </c>
      <c r="H50" s="195">
        <v>0</v>
      </c>
      <c r="I50" s="195">
        <v>9.6300000000000008</v>
      </c>
      <c r="J50" s="195">
        <v>18.29</v>
      </c>
      <c r="K50" s="195">
        <v>377.02</v>
      </c>
      <c r="L50" s="195">
        <v>8.4600000000000009</v>
      </c>
      <c r="M50" s="195">
        <v>2.88</v>
      </c>
      <c r="N50" s="195">
        <v>1.74</v>
      </c>
      <c r="O50" s="195">
        <v>2.46</v>
      </c>
      <c r="P50" s="195">
        <v>0.92</v>
      </c>
      <c r="Q50" s="195">
        <v>5.33</v>
      </c>
      <c r="R50" s="195">
        <v>14.56</v>
      </c>
      <c r="S50" s="195">
        <v>8.6199999999999992</v>
      </c>
      <c r="T50" s="195">
        <v>0</v>
      </c>
      <c r="U50" s="195">
        <v>1.21</v>
      </c>
      <c r="V50" s="195">
        <v>5.29</v>
      </c>
      <c r="W50" s="195">
        <v>9.48</v>
      </c>
      <c r="X50" s="195">
        <v>50.29</v>
      </c>
      <c r="Y50" s="195">
        <v>0</v>
      </c>
      <c r="Z50" s="195">
        <v>64.239999999999995</v>
      </c>
      <c r="AA50" s="195">
        <v>19.18</v>
      </c>
      <c r="AB50" s="195">
        <v>0</v>
      </c>
      <c r="AC50" s="195">
        <v>6.37</v>
      </c>
      <c r="AD50" s="195">
        <v>12.46</v>
      </c>
      <c r="AE50" s="195">
        <v>0</v>
      </c>
      <c r="AF50" s="195">
        <v>0</v>
      </c>
      <c r="AG50" s="195">
        <v>-0.11</v>
      </c>
      <c r="AH50" s="195">
        <v>0</v>
      </c>
      <c r="AI50" s="195">
        <v>0</v>
      </c>
      <c r="AJ50" s="195">
        <v>0</v>
      </c>
      <c r="AK50" s="195">
        <v>15.59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2.77</v>
      </c>
      <c r="AS50" s="195">
        <v>0.95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14.76</v>
      </c>
      <c r="E51" s="195">
        <v>0</v>
      </c>
      <c r="F51" s="195">
        <v>0</v>
      </c>
      <c r="G51" s="195">
        <v>28.62</v>
      </c>
      <c r="H51" s="195">
        <v>0</v>
      </c>
      <c r="I51" s="195">
        <v>9.6300000000000008</v>
      </c>
      <c r="J51" s="195">
        <v>18.29</v>
      </c>
      <c r="K51" s="195">
        <v>377.02</v>
      </c>
      <c r="L51" s="195">
        <v>8.4600000000000009</v>
      </c>
      <c r="M51" s="195">
        <v>2.88</v>
      </c>
      <c r="N51" s="195">
        <v>1.74</v>
      </c>
      <c r="O51" s="195">
        <v>2.46</v>
      </c>
      <c r="P51" s="195">
        <v>0.92</v>
      </c>
      <c r="Q51" s="195">
        <v>4.96</v>
      </c>
      <c r="R51" s="195">
        <v>14.64</v>
      </c>
      <c r="S51" s="195">
        <v>8.6199999999999992</v>
      </c>
      <c r="T51" s="195">
        <v>0</v>
      </c>
      <c r="U51" s="195">
        <v>1.21</v>
      </c>
      <c r="V51" s="195">
        <v>5.29</v>
      </c>
      <c r="W51" s="195">
        <v>9.48</v>
      </c>
      <c r="X51" s="195">
        <v>50.29</v>
      </c>
      <c r="Y51" s="195">
        <v>0</v>
      </c>
      <c r="Z51" s="195">
        <v>64.239999999999995</v>
      </c>
      <c r="AA51" s="195">
        <v>19.18</v>
      </c>
      <c r="AB51" s="195">
        <v>0</v>
      </c>
      <c r="AC51" s="195">
        <v>6.32</v>
      </c>
      <c r="AD51" s="195">
        <v>12.46</v>
      </c>
      <c r="AE51" s="195">
        <v>0</v>
      </c>
      <c r="AF51" s="195">
        <v>0</v>
      </c>
      <c r="AG51" s="195">
        <v>-0.11</v>
      </c>
      <c r="AH51" s="195">
        <v>0</v>
      </c>
      <c r="AI51" s="195">
        <v>0</v>
      </c>
      <c r="AJ51" s="195">
        <v>0</v>
      </c>
      <c r="AK51" s="195">
        <v>15.59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2.77</v>
      </c>
      <c r="AS51" s="195">
        <v>0.95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14.76</v>
      </c>
      <c r="E52" s="195">
        <v>0</v>
      </c>
      <c r="F52" s="195">
        <v>0</v>
      </c>
      <c r="G52" s="195">
        <v>28.62</v>
      </c>
      <c r="H52" s="195">
        <v>0</v>
      </c>
      <c r="I52" s="195">
        <v>9.6300000000000008</v>
      </c>
      <c r="J52" s="195">
        <v>18.29</v>
      </c>
      <c r="K52" s="195">
        <v>377.02</v>
      </c>
      <c r="L52" s="195">
        <v>8.4600000000000009</v>
      </c>
      <c r="M52" s="195">
        <v>2.88</v>
      </c>
      <c r="N52" s="195">
        <v>1.74</v>
      </c>
      <c r="O52" s="195">
        <v>2.46</v>
      </c>
      <c r="P52" s="195">
        <v>0.92</v>
      </c>
      <c r="Q52" s="195">
        <v>4.96</v>
      </c>
      <c r="R52" s="195">
        <v>14.64</v>
      </c>
      <c r="S52" s="195">
        <v>8.6199999999999992</v>
      </c>
      <c r="T52" s="195">
        <v>0</v>
      </c>
      <c r="U52" s="195">
        <v>1.21</v>
      </c>
      <c r="V52" s="195">
        <v>5.29</v>
      </c>
      <c r="W52" s="195">
        <v>9.48</v>
      </c>
      <c r="X52" s="195">
        <v>50.29</v>
      </c>
      <c r="Y52" s="195">
        <v>0</v>
      </c>
      <c r="Z52" s="195">
        <v>64.239999999999995</v>
      </c>
      <c r="AA52" s="195">
        <v>19.18</v>
      </c>
      <c r="AB52" s="195">
        <v>0</v>
      </c>
      <c r="AC52" s="195">
        <v>6.32</v>
      </c>
      <c r="AD52" s="195">
        <v>12.46</v>
      </c>
      <c r="AE52" s="195">
        <v>0</v>
      </c>
      <c r="AF52" s="195">
        <v>0</v>
      </c>
      <c r="AG52" s="195">
        <v>-0.11</v>
      </c>
      <c r="AH52" s="195">
        <v>0</v>
      </c>
      <c r="AI52" s="195">
        <v>0</v>
      </c>
      <c r="AJ52" s="195">
        <v>0</v>
      </c>
      <c r="AK52" s="195">
        <v>15.59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2.77</v>
      </c>
      <c r="AS52" s="195">
        <v>0.95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14.76</v>
      </c>
      <c r="E53" s="195">
        <v>0</v>
      </c>
      <c r="F53" s="195">
        <v>0</v>
      </c>
      <c r="G53" s="195">
        <v>28.62</v>
      </c>
      <c r="H53" s="195">
        <v>0</v>
      </c>
      <c r="I53" s="195">
        <v>9.6300000000000008</v>
      </c>
      <c r="J53" s="195">
        <v>18.29</v>
      </c>
      <c r="K53" s="195">
        <v>377.02</v>
      </c>
      <c r="L53" s="195">
        <v>8.4600000000000009</v>
      </c>
      <c r="M53" s="195">
        <v>2.88</v>
      </c>
      <c r="N53" s="195">
        <v>1.74</v>
      </c>
      <c r="O53" s="195">
        <v>2.46</v>
      </c>
      <c r="P53" s="195">
        <v>0.92</v>
      </c>
      <c r="Q53" s="195">
        <v>4.91</v>
      </c>
      <c r="R53" s="195">
        <v>14.64</v>
      </c>
      <c r="S53" s="195">
        <v>8.6199999999999992</v>
      </c>
      <c r="T53" s="195">
        <v>0</v>
      </c>
      <c r="U53" s="195">
        <v>1.21</v>
      </c>
      <c r="V53" s="195">
        <v>5.29</v>
      </c>
      <c r="W53" s="195">
        <v>9.48</v>
      </c>
      <c r="X53" s="195">
        <v>50.29</v>
      </c>
      <c r="Y53" s="195">
        <v>0</v>
      </c>
      <c r="Z53" s="195">
        <v>64.239999999999995</v>
      </c>
      <c r="AA53" s="195">
        <v>19.18</v>
      </c>
      <c r="AB53" s="195">
        <v>0</v>
      </c>
      <c r="AC53" s="195">
        <v>6.32</v>
      </c>
      <c r="AD53" s="195">
        <v>12.46</v>
      </c>
      <c r="AE53" s="195">
        <v>0</v>
      </c>
      <c r="AF53" s="195">
        <v>0</v>
      </c>
      <c r="AG53" s="195">
        <v>1.85</v>
      </c>
      <c r="AH53" s="195">
        <v>0</v>
      </c>
      <c r="AI53" s="195">
        <v>0</v>
      </c>
      <c r="AJ53" s="195">
        <v>0</v>
      </c>
      <c r="AK53" s="195">
        <v>15.59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2.77</v>
      </c>
      <c r="AS53" s="195">
        <v>0.95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14.76</v>
      </c>
      <c r="E54" s="195">
        <v>0</v>
      </c>
      <c r="F54" s="195">
        <v>0</v>
      </c>
      <c r="G54" s="195">
        <v>28.62</v>
      </c>
      <c r="H54" s="195">
        <v>0</v>
      </c>
      <c r="I54" s="195">
        <v>9.6300000000000008</v>
      </c>
      <c r="J54" s="195">
        <v>18.29</v>
      </c>
      <c r="K54" s="195">
        <v>377.02</v>
      </c>
      <c r="L54" s="195">
        <v>8.4600000000000009</v>
      </c>
      <c r="M54" s="195">
        <v>2.88</v>
      </c>
      <c r="N54" s="195">
        <v>1.74</v>
      </c>
      <c r="O54" s="195">
        <v>2.46</v>
      </c>
      <c r="P54" s="195">
        <v>0.92</v>
      </c>
      <c r="Q54" s="195">
        <v>4.91</v>
      </c>
      <c r="R54" s="195">
        <v>14.64</v>
      </c>
      <c r="S54" s="195">
        <v>8.6199999999999992</v>
      </c>
      <c r="T54" s="195">
        <v>0</v>
      </c>
      <c r="U54" s="195">
        <v>1.21</v>
      </c>
      <c r="V54" s="195">
        <v>5.29</v>
      </c>
      <c r="W54" s="195">
        <v>9.48</v>
      </c>
      <c r="X54" s="195">
        <v>50.29</v>
      </c>
      <c r="Y54" s="195">
        <v>0</v>
      </c>
      <c r="Z54" s="195">
        <v>64.239999999999995</v>
      </c>
      <c r="AA54" s="195">
        <v>19.18</v>
      </c>
      <c r="AB54" s="195">
        <v>0</v>
      </c>
      <c r="AC54" s="195">
        <v>6.32</v>
      </c>
      <c r="AD54" s="195">
        <v>12.46</v>
      </c>
      <c r="AE54" s="195">
        <v>0</v>
      </c>
      <c r="AF54" s="195">
        <v>0</v>
      </c>
      <c r="AG54" s="195">
        <v>-0.16</v>
      </c>
      <c r="AH54" s="195">
        <v>0</v>
      </c>
      <c r="AI54" s="195">
        <v>0</v>
      </c>
      <c r="AJ54" s="195">
        <v>0</v>
      </c>
      <c r="AK54" s="195">
        <v>15.59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2.77</v>
      </c>
      <c r="AS54" s="195">
        <v>0.95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14.76</v>
      </c>
      <c r="E55" s="195">
        <v>0</v>
      </c>
      <c r="F55" s="195">
        <v>0</v>
      </c>
      <c r="G55" s="195">
        <v>28.62</v>
      </c>
      <c r="H55" s="195">
        <v>0</v>
      </c>
      <c r="I55" s="195">
        <v>9.6300000000000008</v>
      </c>
      <c r="J55" s="195">
        <v>18.29</v>
      </c>
      <c r="K55" s="195">
        <v>377.02</v>
      </c>
      <c r="L55" s="195">
        <v>5.36</v>
      </c>
      <c r="M55" s="195">
        <v>2.88</v>
      </c>
      <c r="N55" s="195">
        <v>1.74</v>
      </c>
      <c r="O55" s="195">
        <v>2.46</v>
      </c>
      <c r="P55" s="195">
        <v>0.92</v>
      </c>
      <c r="Q55" s="195">
        <v>4.91</v>
      </c>
      <c r="R55" s="195">
        <v>14.64</v>
      </c>
      <c r="S55" s="195">
        <v>8.6199999999999992</v>
      </c>
      <c r="T55" s="195">
        <v>0</v>
      </c>
      <c r="U55" s="195">
        <v>1.21</v>
      </c>
      <c r="V55" s="195">
        <v>5.29</v>
      </c>
      <c r="W55" s="195">
        <v>9.48</v>
      </c>
      <c r="X55" s="195">
        <v>50.29</v>
      </c>
      <c r="Y55" s="195">
        <v>0</v>
      </c>
      <c r="Z55" s="195">
        <v>64.239999999999995</v>
      </c>
      <c r="AA55" s="195">
        <v>19.18</v>
      </c>
      <c r="AB55" s="195">
        <v>0</v>
      </c>
      <c r="AC55" s="195">
        <v>6.32</v>
      </c>
      <c r="AD55" s="195">
        <v>12.46</v>
      </c>
      <c r="AE55" s="195">
        <v>0</v>
      </c>
      <c r="AF55" s="195">
        <v>0</v>
      </c>
      <c r="AG55" s="195">
        <v>-0.16</v>
      </c>
      <c r="AH55" s="195">
        <v>0</v>
      </c>
      <c r="AI55" s="195">
        <v>0</v>
      </c>
      <c r="AJ55" s="195">
        <v>0</v>
      </c>
      <c r="AK55" s="195">
        <v>15.59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2.77</v>
      </c>
      <c r="AS55" s="195">
        <v>0.95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14.76</v>
      </c>
      <c r="E56" s="195">
        <v>0</v>
      </c>
      <c r="F56" s="195">
        <v>0</v>
      </c>
      <c r="G56" s="195">
        <v>28.62</v>
      </c>
      <c r="H56" s="195">
        <v>0</v>
      </c>
      <c r="I56" s="195">
        <v>9.6300000000000008</v>
      </c>
      <c r="J56" s="195">
        <v>18.29</v>
      </c>
      <c r="K56" s="195">
        <v>377.02</v>
      </c>
      <c r="L56" s="195">
        <v>4.8600000000000003</v>
      </c>
      <c r="M56" s="195">
        <v>2.88</v>
      </c>
      <c r="N56" s="195">
        <v>1.74</v>
      </c>
      <c r="O56" s="195">
        <v>2.46</v>
      </c>
      <c r="P56" s="195">
        <v>0.92</v>
      </c>
      <c r="Q56" s="195">
        <v>4.91</v>
      </c>
      <c r="R56" s="195">
        <v>14.64</v>
      </c>
      <c r="S56" s="195">
        <v>8.6199999999999992</v>
      </c>
      <c r="T56" s="195">
        <v>0</v>
      </c>
      <c r="U56" s="195">
        <v>1.21</v>
      </c>
      <c r="V56" s="195">
        <v>5.29</v>
      </c>
      <c r="W56" s="195">
        <v>9.48</v>
      </c>
      <c r="X56" s="195">
        <v>50.29</v>
      </c>
      <c r="Y56" s="195">
        <v>0</v>
      </c>
      <c r="Z56" s="195">
        <v>64.239999999999995</v>
      </c>
      <c r="AA56" s="195">
        <v>19.18</v>
      </c>
      <c r="AB56" s="195">
        <v>0</v>
      </c>
      <c r="AC56" s="195">
        <v>6.32</v>
      </c>
      <c r="AD56" s="195">
        <v>12.46</v>
      </c>
      <c r="AE56" s="195">
        <v>0</v>
      </c>
      <c r="AF56" s="195">
        <v>0</v>
      </c>
      <c r="AG56" s="195">
        <v>-0.16</v>
      </c>
      <c r="AH56" s="195">
        <v>0</v>
      </c>
      <c r="AI56" s="195">
        <v>0</v>
      </c>
      <c r="AJ56" s="195">
        <v>0</v>
      </c>
      <c r="AK56" s="195">
        <v>15.59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2.77</v>
      </c>
      <c r="AS56" s="195">
        <v>0.95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14.76</v>
      </c>
      <c r="E57" s="195">
        <v>0</v>
      </c>
      <c r="F57" s="195">
        <v>0</v>
      </c>
      <c r="G57" s="195">
        <v>28.62</v>
      </c>
      <c r="H57" s="195">
        <v>0</v>
      </c>
      <c r="I57" s="195">
        <v>9.6300000000000008</v>
      </c>
      <c r="J57" s="195">
        <v>18.29</v>
      </c>
      <c r="K57" s="195">
        <v>377.02</v>
      </c>
      <c r="L57" s="195">
        <v>3.98</v>
      </c>
      <c r="M57" s="195">
        <v>2.88</v>
      </c>
      <c r="N57" s="195">
        <v>1.74</v>
      </c>
      <c r="O57" s="195">
        <v>2.46</v>
      </c>
      <c r="P57" s="195">
        <v>0.92</v>
      </c>
      <c r="Q57" s="195">
        <v>4.91</v>
      </c>
      <c r="R57" s="195">
        <v>14.64</v>
      </c>
      <c r="S57" s="195">
        <v>8.6199999999999992</v>
      </c>
      <c r="T57" s="195">
        <v>0</v>
      </c>
      <c r="U57" s="195">
        <v>1.21</v>
      </c>
      <c r="V57" s="195">
        <v>5.29</v>
      </c>
      <c r="W57" s="195">
        <v>9.48</v>
      </c>
      <c r="X57" s="195">
        <v>50.29</v>
      </c>
      <c r="Y57" s="195">
        <v>0</v>
      </c>
      <c r="Z57" s="195">
        <v>10.27</v>
      </c>
      <c r="AA57" s="195">
        <v>19.18</v>
      </c>
      <c r="AB57" s="195">
        <v>0</v>
      </c>
      <c r="AC57" s="195">
        <v>7.29</v>
      </c>
      <c r="AD57" s="195">
        <v>12.46</v>
      </c>
      <c r="AE57" s="195">
        <v>0</v>
      </c>
      <c r="AF57" s="195">
        <v>0</v>
      </c>
      <c r="AG57" s="195">
        <v>-0.16</v>
      </c>
      <c r="AH57" s="195">
        <v>0</v>
      </c>
      <c r="AI57" s="195">
        <v>0</v>
      </c>
      <c r="AJ57" s="195">
        <v>0</v>
      </c>
      <c r="AK57" s="195">
        <v>15.59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2.77</v>
      </c>
      <c r="AS57" s="195">
        <v>0.95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14.76</v>
      </c>
      <c r="E58" s="195">
        <v>0</v>
      </c>
      <c r="F58" s="195">
        <v>0</v>
      </c>
      <c r="G58" s="195">
        <v>28.62</v>
      </c>
      <c r="H58" s="195">
        <v>0</v>
      </c>
      <c r="I58" s="195">
        <v>9.6300000000000008</v>
      </c>
      <c r="J58" s="195">
        <v>18.29</v>
      </c>
      <c r="K58" s="195">
        <v>377.02</v>
      </c>
      <c r="L58" s="195">
        <v>2.83</v>
      </c>
      <c r="M58" s="195">
        <v>2.88</v>
      </c>
      <c r="N58" s="195">
        <v>1.74</v>
      </c>
      <c r="O58" s="195">
        <v>2.46</v>
      </c>
      <c r="P58" s="195">
        <v>0.92</v>
      </c>
      <c r="Q58" s="195">
        <v>4.91</v>
      </c>
      <c r="R58" s="195">
        <v>14.64</v>
      </c>
      <c r="S58" s="195">
        <v>8.6199999999999992</v>
      </c>
      <c r="T58" s="195">
        <v>0</v>
      </c>
      <c r="U58" s="195">
        <v>1.21</v>
      </c>
      <c r="V58" s="195">
        <v>5.29</v>
      </c>
      <c r="W58" s="195">
        <v>9.48</v>
      </c>
      <c r="X58" s="195">
        <v>50.29</v>
      </c>
      <c r="Y58" s="195">
        <v>0</v>
      </c>
      <c r="Z58" s="195">
        <v>4.0999999999999996</v>
      </c>
      <c r="AA58" s="195">
        <v>19.18</v>
      </c>
      <c r="AB58" s="195">
        <v>0</v>
      </c>
      <c r="AC58" s="195">
        <v>7.29</v>
      </c>
      <c r="AD58" s="195">
        <v>12.46</v>
      </c>
      <c r="AE58" s="195">
        <v>0</v>
      </c>
      <c r="AF58" s="195">
        <v>0</v>
      </c>
      <c r="AG58" s="195">
        <v>-0.16</v>
      </c>
      <c r="AH58" s="195">
        <v>0</v>
      </c>
      <c r="AI58" s="195">
        <v>0</v>
      </c>
      <c r="AJ58" s="195">
        <v>0</v>
      </c>
      <c r="AK58" s="195">
        <v>15.59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2.77</v>
      </c>
      <c r="AS58" s="195">
        <v>0.95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14.76</v>
      </c>
      <c r="E59" s="195">
        <v>0</v>
      </c>
      <c r="F59" s="195">
        <v>0</v>
      </c>
      <c r="G59" s="195">
        <v>28.62</v>
      </c>
      <c r="H59" s="195">
        <v>0</v>
      </c>
      <c r="I59" s="195">
        <v>9.6300000000000008</v>
      </c>
      <c r="J59" s="195">
        <v>18.29</v>
      </c>
      <c r="K59" s="195">
        <v>377.02</v>
      </c>
      <c r="L59" s="195">
        <v>2.09</v>
      </c>
      <c r="M59" s="195">
        <v>2.88</v>
      </c>
      <c r="N59" s="195">
        <v>1.74</v>
      </c>
      <c r="O59" s="195">
        <v>2.46</v>
      </c>
      <c r="P59" s="195">
        <v>0.92</v>
      </c>
      <c r="Q59" s="195">
        <v>4.91</v>
      </c>
      <c r="R59" s="195">
        <v>14.64</v>
      </c>
      <c r="S59" s="195">
        <v>8.6199999999999992</v>
      </c>
      <c r="T59" s="195">
        <v>0</v>
      </c>
      <c r="U59" s="195">
        <v>1.21</v>
      </c>
      <c r="V59" s="195">
        <v>0.21</v>
      </c>
      <c r="W59" s="195">
        <v>0.78</v>
      </c>
      <c r="X59" s="195">
        <v>2.17</v>
      </c>
      <c r="Y59" s="195">
        <v>0</v>
      </c>
      <c r="Z59" s="195">
        <v>4.0999999999999996</v>
      </c>
      <c r="AA59" s="195">
        <v>19.18</v>
      </c>
      <c r="AB59" s="195">
        <v>0</v>
      </c>
      <c r="AC59" s="195">
        <v>7.29</v>
      </c>
      <c r="AD59" s="195">
        <v>12.46</v>
      </c>
      <c r="AE59" s="195">
        <v>0</v>
      </c>
      <c r="AF59" s="195">
        <v>0</v>
      </c>
      <c r="AG59" s="195">
        <v>-0.16</v>
      </c>
      <c r="AH59" s="195">
        <v>0</v>
      </c>
      <c r="AI59" s="195">
        <v>0</v>
      </c>
      <c r="AJ59" s="195">
        <v>0</v>
      </c>
      <c r="AK59" s="195">
        <v>15.59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2.77</v>
      </c>
      <c r="AS59" s="195">
        <v>0.95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14.76</v>
      </c>
      <c r="E60" s="195">
        <v>0</v>
      </c>
      <c r="F60" s="195">
        <v>0</v>
      </c>
      <c r="G60" s="195">
        <v>28.62</v>
      </c>
      <c r="H60" s="195">
        <v>0</v>
      </c>
      <c r="I60" s="195">
        <v>9.6300000000000008</v>
      </c>
      <c r="J60" s="195">
        <v>18.29</v>
      </c>
      <c r="K60" s="195">
        <v>328.7</v>
      </c>
      <c r="L60" s="195">
        <v>1.53</v>
      </c>
      <c r="M60" s="195">
        <v>2.88</v>
      </c>
      <c r="N60" s="195">
        <v>1.74</v>
      </c>
      <c r="O60" s="195">
        <v>2.46</v>
      </c>
      <c r="P60" s="195">
        <v>0.92</v>
      </c>
      <c r="Q60" s="195">
        <v>4.91</v>
      </c>
      <c r="R60" s="195">
        <v>0.62</v>
      </c>
      <c r="S60" s="195">
        <v>0.39</v>
      </c>
      <c r="T60" s="195">
        <v>0</v>
      </c>
      <c r="U60" s="195">
        <v>1.21</v>
      </c>
      <c r="V60" s="195">
        <v>0.21</v>
      </c>
      <c r="W60" s="195">
        <v>0.78</v>
      </c>
      <c r="X60" s="195">
        <v>2.17</v>
      </c>
      <c r="Y60" s="195">
        <v>0</v>
      </c>
      <c r="Z60" s="195">
        <v>4.0999999999999996</v>
      </c>
      <c r="AA60" s="195">
        <v>1.1299999999999999</v>
      </c>
      <c r="AB60" s="195">
        <v>0</v>
      </c>
      <c r="AC60" s="195">
        <v>7.29</v>
      </c>
      <c r="AD60" s="195">
        <v>12.46</v>
      </c>
      <c r="AE60" s="195">
        <v>0</v>
      </c>
      <c r="AF60" s="195">
        <v>0</v>
      </c>
      <c r="AG60" s="195">
        <v>-0.16</v>
      </c>
      <c r="AH60" s="195">
        <v>0</v>
      </c>
      <c r="AI60" s="195">
        <v>0</v>
      </c>
      <c r="AJ60" s="195">
        <v>0</v>
      </c>
      <c r="AK60" s="195">
        <v>20.18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2.77</v>
      </c>
      <c r="AS60" s="195">
        <v>0.95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14.76</v>
      </c>
      <c r="E61" s="195">
        <v>0</v>
      </c>
      <c r="F61" s="195">
        <v>0</v>
      </c>
      <c r="G61" s="195">
        <v>28.62</v>
      </c>
      <c r="H61" s="195">
        <v>0</v>
      </c>
      <c r="I61" s="195">
        <v>9.6300000000000008</v>
      </c>
      <c r="J61" s="195">
        <v>18.29</v>
      </c>
      <c r="K61" s="195">
        <v>280.38</v>
      </c>
      <c r="L61" s="195">
        <v>6.68</v>
      </c>
      <c r="M61" s="195">
        <v>2.88</v>
      </c>
      <c r="N61" s="195">
        <v>1.74</v>
      </c>
      <c r="O61" s="195">
        <v>2.46</v>
      </c>
      <c r="P61" s="195">
        <v>0.92</v>
      </c>
      <c r="Q61" s="195">
        <v>4.91</v>
      </c>
      <c r="R61" s="195">
        <v>0.62</v>
      </c>
      <c r="S61" s="195">
        <v>0.39</v>
      </c>
      <c r="T61" s="195">
        <v>0</v>
      </c>
      <c r="U61" s="195">
        <v>1.21</v>
      </c>
      <c r="V61" s="195">
        <v>0.21</v>
      </c>
      <c r="W61" s="195">
        <v>0.78</v>
      </c>
      <c r="X61" s="195">
        <v>2.17</v>
      </c>
      <c r="Y61" s="195">
        <v>0</v>
      </c>
      <c r="Z61" s="195">
        <v>4.0999999999999996</v>
      </c>
      <c r="AA61" s="195">
        <v>1.1299999999999999</v>
      </c>
      <c r="AB61" s="195">
        <v>0</v>
      </c>
      <c r="AC61" s="195">
        <v>7.29</v>
      </c>
      <c r="AD61" s="195">
        <v>12.46</v>
      </c>
      <c r="AE61" s="195">
        <v>0</v>
      </c>
      <c r="AF61" s="195">
        <v>0</v>
      </c>
      <c r="AG61" s="195">
        <v>-0.16</v>
      </c>
      <c r="AH61" s="195">
        <v>0</v>
      </c>
      <c r="AI61" s="195">
        <v>0</v>
      </c>
      <c r="AJ61" s="195">
        <v>0</v>
      </c>
      <c r="AK61" s="195">
        <v>20.18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2.77</v>
      </c>
      <c r="AS61" s="195">
        <v>0.95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14.76</v>
      </c>
      <c r="E62" s="195">
        <v>0</v>
      </c>
      <c r="F62" s="195">
        <v>0</v>
      </c>
      <c r="G62" s="195">
        <v>28.62</v>
      </c>
      <c r="H62" s="195">
        <v>0</v>
      </c>
      <c r="I62" s="195">
        <v>9.6300000000000008</v>
      </c>
      <c r="J62" s="195">
        <v>18.29</v>
      </c>
      <c r="K62" s="195">
        <v>265.88</v>
      </c>
      <c r="L62" s="195">
        <v>6.68</v>
      </c>
      <c r="M62" s="195">
        <v>2.88</v>
      </c>
      <c r="N62" s="195">
        <v>1.74</v>
      </c>
      <c r="O62" s="195">
        <v>2.46</v>
      </c>
      <c r="P62" s="195">
        <v>0.92</v>
      </c>
      <c r="Q62" s="195">
        <v>4.91</v>
      </c>
      <c r="R62" s="195">
        <v>0.62</v>
      </c>
      <c r="S62" s="195">
        <v>0.39</v>
      </c>
      <c r="T62" s="195">
        <v>0</v>
      </c>
      <c r="U62" s="195">
        <v>1.21</v>
      </c>
      <c r="V62" s="195">
        <v>0.21</v>
      </c>
      <c r="W62" s="195">
        <v>0.78</v>
      </c>
      <c r="X62" s="195">
        <v>2.17</v>
      </c>
      <c r="Y62" s="195">
        <v>0</v>
      </c>
      <c r="Z62" s="195">
        <v>4.0999999999999996</v>
      </c>
      <c r="AA62" s="195">
        <v>1.1299999999999999</v>
      </c>
      <c r="AB62" s="195">
        <v>0</v>
      </c>
      <c r="AC62" s="195">
        <v>7.29</v>
      </c>
      <c r="AD62" s="195">
        <v>12.46</v>
      </c>
      <c r="AE62" s="195">
        <v>0</v>
      </c>
      <c r="AF62" s="195">
        <v>0</v>
      </c>
      <c r="AG62" s="195">
        <v>-0.16</v>
      </c>
      <c r="AH62" s="195">
        <v>0</v>
      </c>
      <c r="AI62" s="195">
        <v>0</v>
      </c>
      <c r="AJ62" s="195">
        <v>0</v>
      </c>
      <c r="AK62" s="195">
        <v>20.18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2.77</v>
      </c>
      <c r="AS62" s="195">
        <v>0.95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14.76</v>
      </c>
      <c r="E63" s="195">
        <v>0</v>
      </c>
      <c r="F63" s="195">
        <v>0</v>
      </c>
      <c r="G63" s="195">
        <v>29.1</v>
      </c>
      <c r="H63" s="195">
        <v>0</v>
      </c>
      <c r="I63" s="195">
        <v>9.6300000000000008</v>
      </c>
      <c r="J63" s="195">
        <v>18.29</v>
      </c>
      <c r="K63" s="195">
        <v>265.88</v>
      </c>
      <c r="L63" s="195">
        <v>6.67</v>
      </c>
      <c r="M63" s="195">
        <v>2.88</v>
      </c>
      <c r="N63" s="195">
        <v>1.74</v>
      </c>
      <c r="O63" s="195">
        <v>2.46</v>
      </c>
      <c r="P63" s="195">
        <v>0.92</v>
      </c>
      <c r="Q63" s="195">
        <v>4.91</v>
      </c>
      <c r="R63" s="195">
        <v>0.62</v>
      </c>
      <c r="S63" s="195">
        <v>0.39</v>
      </c>
      <c r="T63" s="195">
        <v>0</v>
      </c>
      <c r="U63" s="195">
        <v>1.21</v>
      </c>
      <c r="V63" s="195">
        <v>0.21</v>
      </c>
      <c r="W63" s="195">
        <v>0.78</v>
      </c>
      <c r="X63" s="195">
        <v>2.17</v>
      </c>
      <c r="Y63" s="195">
        <v>0</v>
      </c>
      <c r="Z63" s="195">
        <v>4.0999999999999996</v>
      </c>
      <c r="AA63" s="195">
        <v>1.1299999999999999</v>
      </c>
      <c r="AB63" s="195">
        <v>0</v>
      </c>
      <c r="AC63" s="195">
        <v>7.29</v>
      </c>
      <c r="AD63" s="195">
        <v>12.46</v>
      </c>
      <c r="AE63" s="195">
        <v>0</v>
      </c>
      <c r="AF63" s="195">
        <v>0</v>
      </c>
      <c r="AG63" s="195">
        <v>-0.16</v>
      </c>
      <c r="AH63" s="195">
        <v>0</v>
      </c>
      <c r="AI63" s="195">
        <v>0</v>
      </c>
      <c r="AJ63" s="195">
        <v>0</v>
      </c>
      <c r="AK63" s="195">
        <v>20.18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2.77</v>
      </c>
      <c r="AS63" s="195">
        <v>0.95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14.76</v>
      </c>
      <c r="E64" s="195">
        <v>0</v>
      </c>
      <c r="F64" s="195">
        <v>0</v>
      </c>
      <c r="G64" s="195">
        <v>29.1</v>
      </c>
      <c r="H64" s="195">
        <v>0</v>
      </c>
      <c r="I64" s="195">
        <v>9.6300000000000008</v>
      </c>
      <c r="J64" s="195">
        <v>18.29</v>
      </c>
      <c r="K64" s="195">
        <v>265.88</v>
      </c>
      <c r="L64" s="195">
        <v>6.33</v>
      </c>
      <c r="M64" s="195">
        <v>2.88</v>
      </c>
      <c r="N64" s="195">
        <v>1.74</v>
      </c>
      <c r="O64" s="195">
        <v>2.46</v>
      </c>
      <c r="P64" s="195">
        <v>0.92</v>
      </c>
      <c r="Q64" s="195">
        <v>4.91</v>
      </c>
      <c r="R64" s="195">
        <v>0.62</v>
      </c>
      <c r="S64" s="195">
        <v>0.39</v>
      </c>
      <c r="T64" s="195">
        <v>0</v>
      </c>
      <c r="U64" s="195">
        <v>1.21</v>
      </c>
      <c r="V64" s="195">
        <v>0.21</v>
      </c>
      <c r="W64" s="195">
        <v>0.78</v>
      </c>
      <c r="X64" s="195">
        <v>2.17</v>
      </c>
      <c r="Y64" s="195">
        <v>0</v>
      </c>
      <c r="Z64" s="195">
        <v>4.0999999999999996</v>
      </c>
      <c r="AA64" s="195">
        <v>1.1299999999999999</v>
      </c>
      <c r="AB64" s="195">
        <v>0</v>
      </c>
      <c r="AC64" s="195">
        <v>6.32</v>
      </c>
      <c r="AD64" s="195">
        <v>12.46</v>
      </c>
      <c r="AE64" s="195">
        <v>0</v>
      </c>
      <c r="AF64" s="195">
        <v>0</v>
      </c>
      <c r="AG64" s="195">
        <v>-0.16</v>
      </c>
      <c r="AH64" s="195">
        <v>0</v>
      </c>
      <c r="AI64" s="195">
        <v>0</v>
      </c>
      <c r="AJ64" s="195">
        <v>0</v>
      </c>
      <c r="AK64" s="195">
        <v>20.18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2.77</v>
      </c>
      <c r="AS64" s="195">
        <v>0.95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14.76</v>
      </c>
      <c r="E65" s="195">
        <v>0</v>
      </c>
      <c r="F65" s="195">
        <v>0</v>
      </c>
      <c r="G65" s="195">
        <v>28.63</v>
      </c>
      <c r="H65" s="195">
        <v>0</v>
      </c>
      <c r="I65" s="195">
        <v>0</v>
      </c>
      <c r="J65" s="195">
        <v>27.92</v>
      </c>
      <c r="K65" s="195">
        <v>265.88</v>
      </c>
      <c r="L65" s="195">
        <v>6</v>
      </c>
      <c r="M65" s="195">
        <v>2.88</v>
      </c>
      <c r="N65" s="195">
        <v>1.74</v>
      </c>
      <c r="O65" s="195">
        <v>2.46</v>
      </c>
      <c r="P65" s="195">
        <v>0.92</v>
      </c>
      <c r="Q65" s="195">
        <v>4.91</v>
      </c>
      <c r="R65" s="195">
        <v>0.62</v>
      </c>
      <c r="S65" s="195">
        <v>0.39</v>
      </c>
      <c r="T65" s="195">
        <v>0</v>
      </c>
      <c r="U65" s="195">
        <v>1.21</v>
      </c>
      <c r="V65" s="195">
        <v>0.21</v>
      </c>
      <c r="W65" s="195">
        <v>0.78</v>
      </c>
      <c r="X65" s="195">
        <v>2.17</v>
      </c>
      <c r="Y65" s="195">
        <v>0</v>
      </c>
      <c r="Z65" s="195">
        <v>4.0999999999999996</v>
      </c>
      <c r="AA65" s="195">
        <v>1.1299999999999999</v>
      </c>
      <c r="AB65" s="195">
        <v>0</v>
      </c>
      <c r="AC65" s="195">
        <v>6.32</v>
      </c>
      <c r="AD65" s="195">
        <v>12.46</v>
      </c>
      <c r="AE65" s="195">
        <v>0</v>
      </c>
      <c r="AF65" s="195">
        <v>0</v>
      </c>
      <c r="AG65" s="195">
        <v>-0.16</v>
      </c>
      <c r="AH65" s="195">
        <v>0</v>
      </c>
      <c r="AI65" s="195">
        <v>0</v>
      </c>
      <c r="AJ65" s="195">
        <v>0</v>
      </c>
      <c r="AK65" s="195">
        <v>20.18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2.77</v>
      </c>
      <c r="AS65" s="195">
        <v>0.95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14.76</v>
      </c>
      <c r="E66" s="195">
        <v>0</v>
      </c>
      <c r="F66" s="195">
        <v>0</v>
      </c>
      <c r="G66" s="195">
        <v>29.1</v>
      </c>
      <c r="H66" s="195">
        <v>0</v>
      </c>
      <c r="I66" s="195">
        <v>0</v>
      </c>
      <c r="J66" s="195">
        <v>27.92</v>
      </c>
      <c r="K66" s="195">
        <v>265.88</v>
      </c>
      <c r="L66" s="195">
        <v>5.67</v>
      </c>
      <c r="M66" s="195">
        <v>2.88</v>
      </c>
      <c r="N66" s="195">
        <v>1.74</v>
      </c>
      <c r="O66" s="195">
        <v>2.46</v>
      </c>
      <c r="P66" s="195">
        <v>0.92</v>
      </c>
      <c r="Q66" s="195">
        <v>4.91</v>
      </c>
      <c r="R66" s="195">
        <v>0.62</v>
      </c>
      <c r="S66" s="195">
        <v>0.39</v>
      </c>
      <c r="T66" s="195">
        <v>0</v>
      </c>
      <c r="U66" s="195">
        <v>1.21</v>
      </c>
      <c r="V66" s="195">
        <v>0.21</v>
      </c>
      <c r="W66" s="195">
        <v>0.78</v>
      </c>
      <c r="X66" s="195">
        <v>2.17</v>
      </c>
      <c r="Y66" s="195">
        <v>0</v>
      </c>
      <c r="Z66" s="195">
        <v>4.0999999999999996</v>
      </c>
      <c r="AA66" s="195">
        <v>1.1299999999999999</v>
      </c>
      <c r="AB66" s="195">
        <v>0</v>
      </c>
      <c r="AC66" s="195">
        <v>6.32</v>
      </c>
      <c r="AD66" s="195">
        <v>12.46</v>
      </c>
      <c r="AE66" s="195">
        <v>0</v>
      </c>
      <c r="AF66" s="195">
        <v>0</v>
      </c>
      <c r="AG66" s="195">
        <v>-0.16</v>
      </c>
      <c r="AH66" s="195">
        <v>0</v>
      </c>
      <c r="AI66" s="195">
        <v>0</v>
      </c>
      <c r="AJ66" s="195">
        <v>0</v>
      </c>
      <c r="AK66" s="195">
        <v>20.18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2.77</v>
      </c>
      <c r="AS66" s="195">
        <v>0.95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14.76</v>
      </c>
      <c r="E67" s="195">
        <v>0</v>
      </c>
      <c r="F67" s="195">
        <v>0</v>
      </c>
      <c r="G67" s="195">
        <v>29.1</v>
      </c>
      <c r="H67" s="195">
        <v>0</v>
      </c>
      <c r="I67" s="195">
        <v>0</v>
      </c>
      <c r="J67" s="195">
        <v>27.92</v>
      </c>
      <c r="K67" s="195">
        <v>265.88</v>
      </c>
      <c r="L67" s="195">
        <v>5.33</v>
      </c>
      <c r="M67" s="195">
        <v>2.88</v>
      </c>
      <c r="N67" s="195">
        <v>1.74</v>
      </c>
      <c r="O67" s="195">
        <v>2.46</v>
      </c>
      <c r="P67" s="195">
        <v>0.92</v>
      </c>
      <c r="Q67" s="195">
        <v>4.91</v>
      </c>
      <c r="R67" s="195">
        <v>0.62</v>
      </c>
      <c r="S67" s="195">
        <v>0.39</v>
      </c>
      <c r="T67" s="195">
        <v>0</v>
      </c>
      <c r="U67" s="195">
        <v>1.21</v>
      </c>
      <c r="V67" s="195">
        <v>0.21</v>
      </c>
      <c r="W67" s="195">
        <v>1.25</v>
      </c>
      <c r="X67" s="195">
        <v>2.17</v>
      </c>
      <c r="Y67" s="195">
        <v>0</v>
      </c>
      <c r="Z67" s="195">
        <v>4.0999999999999996</v>
      </c>
      <c r="AA67" s="195">
        <v>0</v>
      </c>
      <c r="AB67" s="195">
        <v>0</v>
      </c>
      <c r="AC67" s="195">
        <v>6.32</v>
      </c>
      <c r="AD67" s="195">
        <v>12.46</v>
      </c>
      <c r="AE67" s="195">
        <v>0</v>
      </c>
      <c r="AF67" s="195">
        <v>0</v>
      </c>
      <c r="AG67" s="195">
        <v>-0.16</v>
      </c>
      <c r="AH67" s="195">
        <v>0</v>
      </c>
      <c r="AI67" s="195">
        <v>0</v>
      </c>
      <c r="AJ67" s="195">
        <v>0</v>
      </c>
      <c r="AK67" s="195">
        <v>20.18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2.77</v>
      </c>
      <c r="AS67" s="195">
        <v>0.95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14.76</v>
      </c>
      <c r="E68" s="195">
        <v>0</v>
      </c>
      <c r="F68" s="195">
        <v>0</v>
      </c>
      <c r="G68" s="195">
        <v>29.1</v>
      </c>
      <c r="H68" s="195">
        <v>0</v>
      </c>
      <c r="I68" s="195">
        <v>0</v>
      </c>
      <c r="J68" s="195">
        <v>27.92</v>
      </c>
      <c r="K68" s="195">
        <v>265.88</v>
      </c>
      <c r="L68" s="195">
        <v>4.97</v>
      </c>
      <c r="M68" s="195">
        <v>2.88</v>
      </c>
      <c r="N68" s="195">
        <v>1.74</v>
      </c>
      <c r="O68" s="195">
        <v>2.46</v>
      </c>
      <c r="P68" s="195">
        <v>0.92</v>
      </c>
      <c r="Q68" s="195">
        <v>4.91</v>
      </c>
      <c r="R68" s="195">
        <v>0.62</v>
      </c>
      <c r="S68" s="195">
        <v>0.39</v>
      </c>
      <c r="T68" s="195">
        <v>0</v>
      </c>
      <c r="U68" s="195">
        <v>1.21</v>
      </c>
      <c r="V68" s="195">
        <v>0.21</v>
      </c>
      <c r="W68" s="195">
        <v>0.47</v>
      </c>
      <c r="X68" s="195">
        <v>2.17</v>
      </c>
      <c r="Y68" s="195">
        <v>0</v>
      </c>
      <c r="Z68" s="195">
        <v>4.0999999999999996</v>
      </c>
      <c r="AA68" s="195">
        <v>0</v>
      </c>
      <c r="AB68" s="195">
        <v>0</v>
      </c>
      <c r="AC68" s="195">
        <v>6.32</v>
      </c>
      <c r="AD68" s="195">
        <v>12.46</v>
      </c>
      <c r="AE68" s="195">
        <v>0</v>
      </c>
      <c r="AF68" s="195">
        <v>0</v>
      </c>
      <c r="AG68" s="195">
        <v>-0.16</v>
      </c>
      <c r="AH68" s="195">
        <v>0</v>
      </c>
      <c r="AI68" s="195">
        <v>0</v>
      </c>
      <c r="AJ68" s="195">
        <v>0</v>
      </c>
      <c r="AK68" s="195">
        <v>20.18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2.77</v>
      </c>
      <c r="AS68" s="195">
        <v>0.95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14.76</v>
      </c>
      <c r="E69" s="195">
        <v>0</v>
      </c>
      <c r="F69" s="195">
        <v>0</v>
      </c>
      <c r="G69" s="195">
        <v>29.1</v>
      </c>
      <c r="H69" s="195">
        <v>0</v>
      </c>
      <c r="I69" s="195">
        <v>0</v>
      </c>
      <c r="J69" s="195">
        <v>27.35</v>
      </c>
      <c r="K69" s="195">
        <v>270.14999999999998</v>
      </c>
      <c r="L69" s="195">
        <v>4.97</v>
      </c>
      <c r="M69" s="195">
        <v>2.88</v>
      </c>
      <c r="N69" s="195">
        <v>1.74</v>
      </c>
      <c r="O69" s="195">
        <v>2.46</v>
      </c>
      <c r="P69" s="195">
        <v>0.92</v>
      </c>
      <c r="Q69" s="195">
        <v>4.91</v>
      </c>
      <c r="R69" s="195">
        <v>0.62</v>
      </c>
      <c r="S69" s="195">
        <v>0.39</v>
      </c>
      <c r="T69" s="195">
        <v>0</v>
      </c>
      <c r="U69" s="195">
        <v>0.84</v>
      </c>
      <c r="V69" s="195">
        <v>0.21</v>
      </c>
      <c r="W69" s="195">
        <v>0.47</v>
      </c>
      <c r="X69" s="195">
        <v>2.17</v>
      </c>
      <c r="Y69" s="195">
        <v>0</v>
      </c>
      <c r="Z69" s="195">
        <v>4.0999999999999996</v>
      </c>
      <c r="AA69" s="195">
        <v>1.1299999999999999</v>
      </c>
      <c r="AB69" s="195">
        <v>0</v>
      </c>
      <c r="AC69" s="195">
        <v>6.32</v>
      </c>
      <c r="AD69" s="195">
        <v>12.46</v>
      </c>
      <c r="AE69" s="195">
        <v>0</v>
      </c>
      <c r="AF69" s="195">
        <v>0</v>
      </c>
      <c r="AG69" s="195">
        <v>-0.16</v>
      </c>
      <c r="AH69" s="195">
        <v>0</v>
      </c>
      <c r="AI69" s="195">
        <v>0</v>
      </c>
      <c r="AJ69" s="195">
        <v>0</v>
      </c>
      <c r="AK69" s="195">
        <v>20.18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2.77</v>
      </c>
      <c r="AS69" s="195">
        <v>0.95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14.76</v>
      </c>
      <c r="E70" s="195">
        <v>0</v>
      </c>
      <c r="F70" s="195">
        <v>0</v>
      </c>
      <c r="G70" s="195">
        <v>29.1</v>
      </c>
      <c r="H70" s="195">
        <v>0</v>
      </c>
      <c r="I70" s="195">
        <v>0</v>
      </c>
      <c r="J70" s="195">
        <v>27.92</v>
      </c>
      <c r="K70" s="195">
        <v>257.41000000000003</v>
      </c>
      <c r="L70" s="195">
        <v>4.97</v>
      </c>
      <c r="M70" s="195">
        <v>2.88</v>
      </c>
      <c r="N70" s="195">
        <v>1.74</v>
      </c>
      <c r="O70" s="195">
        <v>2.46</v>
      </c>
      <c r="P70" s="195">
        <v>0.92</v>
      </c>
      <c r="Q70" s="195">
        <v>4.91</v>
      </c>
      <c r="R70" s="195">
        <v>0.62</v>
      </c>
      <c r="S70" s="195">
        <v>0.39</v>
      </c>
      <c r="T70" s="195">
        <v>0</v>
      </c>
      <c r="U70" s="195">
        <v>0.84</v>
      </c>
      <c r="V70" s="195">
        <v>0.21</v>
      </c>
      <c r="W70" s="195">
        <v>0.47</v>
      </c>
      <c r="X70" s="195">
        <v>2.17</v>
      </c>
      <c r="Y70" s="195">
        <v>0</v>
      </c>
      <c r="Z70" s="195">
        <v>4.0999999999999996</v>
      </c>
      <c r="AA70" s="195">
        <v>1.1299999999999999</v>
      </c>
      <c r="AB70" s="195">
        <v>0</v>
      </c>
      <c r="AC70" s="195">
        <v>6.32</v>
      </c>
      <c r="AD70" s="195">
        <v>12.46</v>
      </c>
      <c r="AE70" s="195">
        <v>0</v>
      </c>
      <c r="AF70" s="195">
        <v>0</v>
      </c>
      <c r="AG70" s="195">
        <v>-0.16</v>
      </c>
      <c r="AH70" s="195">
        <v>0</v>
      </c>
      <c r="AI70" s="195">
        <v>0</v>
      </c>
      <c r="AJ70" s="195">
        <v>0</v>
      </c>
      <c r="AK70" s="195">
        <v>20.18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2.77</v>
      </c>
      <c r="AS70" s="195">
        <v>0.95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14.76</v>
      </c>
      <c r="E71" s="195">
        <v>0</v>
      </c>
      <c r="F71" s="195">
        <v>0</v>
      </c>
      <c r="G71" s="195">
        <v>29.1</v>
      </c>
      <c r="H71" s="195">
        <v>0</v>
      </c>
      <c r="I71" s="195">
        <v>0</v>
      </c>
      <c r="J71" s="195">
        <v>27.92</v>
      </c>
      <c r="K71" s="195">
        <v>206.2</v>
      </c>
      <c r="L71" s="195">
        <v>0.33</v>
      </c>
      <c r="M71" s="195">
        <v>2.88</v>
      </c>
      <c r="N71" s="195">
        <v>1.74</v>
      </c>
      <c r="O71" s="195">
        <v>2.46</v>
      </c>
      <c r="P71" s="195">
        <v>0.92</v>
      </c>
      <c r="Q71" s="195">
        <v>0.28999999999999998</v>
      </c>
      <c r="R71" s="195">
        <v>0.62</v>
      </c>
      <c r="S71" s="195">
        <v>0.39</v>
      </c>
      <c r="T71" s="195">
        <v>0</v>
      </c>
      <c r="U71" s="195">
        <v>0.84</v>
      </c>
      <c r="V71" s="195">
        <v>0.21</v>
      </c>
      <c r="W71" s="195">
        <v>0.47</v>
      </c>
      <c r="X71" s="195">
        <v>2.17</v>
      </c>
      <c r="Y71" s="195">
        <v>0</v>
      </c>
      <c r="Z71" s="195">
        <v>4.0999999999999996</v>
      </c>
      <c r="AA71" s="195">
        <v>1.1299999999999999</v>
      </c>
      <c r="AB71" s="195">
        <v>0</v>
      </c>
      <c r="AC71" s="195">
        <v>6.32</v>
      </c>
      <c r="AD71" s="195">
        <v>12.46</v>
      </c>
      <c r="AE71" s="195">
        <v>0</v>
      </c>
      <c r="AF71" s="195">
        <v>0</v>
      </c>
      <c r="AG71" s="195">
        <v>-0.16</v>
      </c>
      <c r="AH71" s="195">
        <v>0</v>
      </c>
      <c r="AI71" s="195">
        <v>0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2.77</v>
      </c>
      <c r="AS71" s="195">
        <v>0.95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14.76</v>
      </c>
      <c r="E72" s="195">
        <v>0</v>
      </c>
      <c r="F72" s="195">
        <v>0</v>
      </c>
      <c r="G72" s="195">
        <v>29.1</v>
      </c>
      <c r="H72" s="195">
        <v>0</v>
      </c>
      <c r="I72" s="195">
        <v>0</v>
      </c>
      <c r="J72" s="195">
        <v>27.92</v>
      </c>
      <c r="K72" s="195">
        <v>189.77</v>
      </c>
      <c r="L72" s="195">
        <v>0.33</v>
      </c>
      <c r="M72" s="195">
        <v>2.88</v>
      </c>
      <c r="N72" s="195">
        <v>1.74</v>
      </c>
      <c r="O72" s="195">
        <v>2.46</v>
      </c>
      <c r="P72" s="195">
        <v>0.92</v>
      </c>
      <c r="Q72" s="195">
        <v>0.28999999999999998</v>
      </c>
      <c r="R72" s="195">
        <v>0.62</v>
      </c>
      <c r="S72" s="195">
        <v>0.39</v>
      </c>
      <c r="T72" s="195">
        <v>0</v>
      </c>
      <c r="U72" s="195">
        <v>0.84</v>
      </c>
      <c r="V72" s="195">
        <v>0.21</v>
      </c>
      <c r="W72" s="195">
        <v>0.47</v>
      </c>
      <c r="X72" s="195">
        <v>2.17</v>
      </c>
      <c r="Y72" s="195">
        <v>0</v>
      </c>
      <c r="Z72" s="195">
        <v>4.0999999999999996</v>
      </c>
      <c r="AA72" s="195">
        <v>1.1299999999999999</v>
      </c>
      <c r="AB72" s="195">
        <v>0</v>
      </c>
      <c r="AC72" s="195">
        <v>6.32</v>
      </c>
      <c r="AD72" s="195">
        <v>12.46</v>
      </c>
      <c r="AE72" s="195">
        <v>0</v>
      </c>
      <c r="AF72" s="195">
        <v>0</v>
      </c>
      <c r="AG72" s="195">
        <v>-0.16</v>
      </c>
      <c r="AH72" s="195">
        <v>0</v>
      </c>
      <c r="AI72" s="195">
        <v>0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2.77</v>
      </c>
      <c r="AS72" s="195">
        <v>0.95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14.76</v>
      </c>
      <c r="E73" s="195">
        <v>0</v>
      </c>
      <c r="F73" s="195">
        <v>0</v>
      </c>
      <c r="G73" s="195">
        <v>29.1</v>
      </c>
      <c r="H73" s="195">
        <v>0</v>
      </c>
      <c r="I73" s="195">
        <v>0</v>
      </c>
      <c r="J73" s="195">
        <v>27.92</v>
      </c>
      <c r="K73" s="195">
        <v>174.31</v>
      </c>
      <c r="L73" s="195">
        <v>0.33</v>
      </c>
      <c r="M73" s="195">
        <v>2.88</v>
      </c>
      <c r="N73" s="195">
        <v>1.74</v>
      </c>
      <c r="O73" s="195">
        <v>2.46</v>
      </c>
      <c r="P73" s="195">
        <v>0.92</v>
      </c>
      <c r="Q73" s="195">
        <v>0.28999999999999998</v>
      </c>
      <c r="R73" s="195">
        <v>0.62</v>
      </c>
      <c r="S73" s="195">
        <v>0.39</v>
      </c>
      <c r="T73" s="195">
        <v>0</v>
      </c>
      <c r="U73" s="195">
        <v>0.84</v>
      </c>
      <c r="V73" s="195">
        <v>0.21</v>
      </c>
      <c r="W73" s="195">
        <v>0.47</v>
      </c>
      <c r="X73" s="195">
        <v>2.17</v>
      </c>
      <c r="Y73" s="195">
        <v>0</v>
      </c>
      <c r="Z73" s="195">
        <v>4.0999999999999996</v>
      </c>
      <c r="AA73" s="195">
        <v>1.1299999999999999</v>
      </c>
      <c r="AB73" s="195">
        <v>0</v>
      </c>
      <c r="AC73" s="195">
        <v>6.32</v>
      </c>
      <c r="AD73" s="195">
        <v>12.46</v>
      </c>
      <c r="AE73" s="195">
        <v>0</v>
      </c>
      <c r="AF73" s="195">
        <v>0</v>
      </c>
      <c r="AG73" s="195">
        <v>-0.16</v>
      </c>
      <c r="AH73" s="195">
        <v>0</v>
      </c>
      <c r="AI73" s="195">
        <v>0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2.77</v>
      </c>
      <c r="AS73" s="195">
        <v>0.95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14.76</v>
      </c>
      <c r="E74" s="195">
        <v>0</v>
      </c>
      <c r="F74" s="195">
        <v>0</v>
      </c>
      <c r="G74" s="195">
        <v>29.1</v>
      </c>
      <c r="H74" s="195">
        <v>0</v>
      </c>
      <c r="I74" s="195">
        <v>0</v>
      </c>
      <c r="J74" s="195">
        <v>27.92</v>
      </c>
      <c r="K74" s="195">
        <v>157.88</v>
      </c>
      <c r="L74" s="195">
        <v>0.33</v>
      </c>
      <c r="M74" s="195">
        <v>2.88</v>
      </c>
      <c r="N74" s="195">
        <v>1.74</v>
      </c>
      <c r="O74" s="195">
        <v>2.46</v>
      </c>
      <c r="P74" s="195">
        <v>0.92</v>
      </c>
      <c r="Q74" s="195">
        <v>0.28999999999999998</v>
      </c>
      <c r="R74" s="195">
        <v>0.62</v>
      </c>
      <c r="S74" s="195">
        <v>0.39</v>
      </c>
      <c r="T74" s="195">
        <v>0</v>
      </c>
      <c r="U74" s="195">
        <v>0.84</v>
      </c>
      <c r="V74" s="195">
        <v>0.21</v>
      </c>
      <c r="W74" s="195">
        <v>0.47</v>
      </c>
      <c r="X74" s="195">
        <v>2.17</v>
      </c>
      <c r="Y74" s="195">
        <v>0</v>
      </c>
      <c r="Z74" s="195">
        <v>4.0999999999999996</v>
      </c>
      <c r="AA74" s="195">
        <v>1.1299999999999999</v>
      </c>
      <c r="AB74" s="195">
        <v>0</v>
      </c>
      <c r="AC74" s="195">
        <v>6.32</v>
      </c>
      <c r="AD74" s="195">
        <v>12.46</v>
      </c>
      <c r="AE74" s="195">
        <v>0</v>
      </c>
      <c r="AF74" s="195">
        <v>0</v>
      </c>
      <c r="AG74" s="195">
        <v>-0.16</v>
      </c>
      <c r="AH74" s="195">
        <v>0</v>
      </c>
      <c r="AI74" s="195">
        <v>0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2.77</v>
      </c>
      <c r="AS74" s="195">
        <v>0.95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14.76</v>
      </c>
      <c r="E75" s="195">
        <v>0</v>
      </c>
      <c r="F75" s="195">
        <v>0</v>
      </c>
      <c r="G75" s="195">
        <v>29.1</v>
      </c>
      <c r="H75" s="195">
        <v>0</v>
      </c>
      <c r="I75" s="195">
        <v>0</v>
      </c>
      <c r="J75" s="195">
        <v>27.92</v>
      </c>
      <c r="K75" s="195">
        <v>141.44999999999999</v>
      </c>
      <c r="L75" s="195">
        <v>0.33</v>
      </c>
      <c r="M75" s="195">
        <v>2.88</v>
      </c>
      <c r="N75" s="195">
        <v>1.74</v>
      </c>
      <c r="O75" s="195">
        <v>2.46</v>
      </c>
      <c r="P75" s="195">
        <v>0.92</v>
      </c>
      <c r="Q75" s="195">
        <v>0.28999999999999998</v>
      </c>
      <c r="R75" s="195">
        <v>0.62</v>
      </c>
      <c r="S75" s="195">
        <v>0.39</v>
      </c>
      <c r="T75" s="195">
        <v>0</v>
      </c>
      <c r="U75" s="195">
        <v>0.84</v>
      </c>
      <c r="V75" s="195">
        <v>0.21</v>
      </c>
      <c r="W75" s="195">
        <v>0.47</v>
      </c>
      <c r="X75" s="195">
        <v>2.17</v>
      </c>
      <c r="Y75" s="195">
        <v>0</v>
      </c>
      <c r="Z75" s="195">
        <v>4.0999999999999996</v>
      </c>
      <c r="AA75" s="195">
        <v>1.1299999999999999</v>
      </c>
      <c r="AB75" s="195">
        <v>0</v>
      </c>
      <c r="AC75" s="195">
        <v>6.32</v>
      </c>
      <c r="AD75" s="195">
        <v>12.46</v>
      </c>
      <c r="AE75" s="195">
        <v>0</v>
      </c>
      <c r="AF75" s="195">
        <v>0</v>
      </c>
      <c r="AG75" s="195">
        <v>-0.16</v>
      </c>
      <c r="AH75" s="195">
        <v>0</v>
      </c>
      <c r="AI75" s="195">
        <v>0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2.77</v>
      </c>
      <c r="AS75" s="195">
        <v>0.95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14.76</v>
      </c>
      <c r="E76" s="195">
        <v>0</v>
      </c>
      <c r="F76" s="195">
        <v>0</v>
      </c>
      <c r="G76" s="195">
        <v>29.1</v>
      </c>
      <c r="H76" s="195">
        <v>0</v>
      </c>
      <c r="I76" s="195">
        <v>0</v>
      </c>
      <c r="J76" s="195">
        <v>27.92</v>
      </c>
      <c r="K76" s="195">
        <v>125.98</v>
      </c>
      <c r="L76" s="195">
        <v>0.33</v>
      </c>
      <c r="M76" s="195">
        <v>2.88</v>
      </c>
      <c r="N76" s="195">
        <v>1.74</v>
      </c>
      <c r="O76" s="195">
        <v>2.46</v>
      </c>
      <c r="P76" s="195">
        <v>0.92</v>
      </c>
      <c r="Q76" s="195">
        <v>0.28999999999999998</v>
      </c>
      <c r="R76" s="195">
        <v>0.62</v>
      </c>
      <c r="S76" s="195">
        <v>0.39</v>
      </c>
      <c r="T76" s="195">
        <v>0</v>
      </c>
      <c r="U76" s="195">
        <v>0.84</v>
      </c>
      <c r="V76" s="195">
        <v>0.21</v>
      </c>
      <c r="W76" s="195">
        <v>0.47</v>
      </c>
      <c r="X76" s="195">
        <v>2.17</v>
      </c>
      <c r="Y76" s="195">
        <v>0</v>
      </c>
      <c r="Z76" s="195">
        <v>4.0999999999999996</v>
      </c>
      <c r="AA76" s="195">
        <v>1.1299999999999999</v>
      </c>
      <c r="AB76" s="195">
        <v>0</v>
      </c>
      <c r="AC76" s="195">
        <v>6.32</v>
      </c>
      <c r="AD76" s="195">
        <v>12.46</v>
      </c>
      <c r="AE76" s="195">
        <v>0</v>
      </c>
      <c r="AF76" s="195">
        <v>0</v>
      </c>
      <c r="AG76" s="195">
        <v>-0.16</v>
      </c>
      <c r="AH76" s="195">
        <v>0</v>
      </c>
      <c r="AI76" s="195">
        <v>0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2.77</v>
      </c>
      <c r="AS76" s="195">
        <v>0.95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14.76</v>
      </c>
      <c r="E77" s="195">
        <v>0</v>
      </c>
      <c r="F77" s="195">
        <v>0</v>
      </c>
      <c r="G77" s="195">
        <v>29.1</v>
      </c>
      <c r="H77" s="195">
        <v>0</v>
      </c>
      <c r="I77" s="195">
        <v>0</v>
      </c>
      <c r="J77" s="195">
        <v>27.92</v>
      </c>
      <c r="K77" s="195">
        <v>175.37</v>
      </c>
      <c r="L77" s="195">
        <v>0.98</v>
      </c>
      <c r="M77" s="195">
        <v>2.0699999999999998</v>
      </c>
      <c r="N77" s="195">
        <v>1.74</v>
      </c>
      <c r="O77" s="195">
        <v>2.46</v>
      </c>
      <c r="P77" s="195">
        <v>0.92</v>
      </c>
      <c r="Q77" s="195">
        <v>0.28999999999999998</v>
      </c>
      <c r="R77" s="195">
        <v>0.62</v>
      </c>
      <c r="S77" s="195">
        <v>0.39</v>
      </c>
      <c r="T77" s="195">
        <v>0</v>
      </c>
      <c r="U77" s="195">
        <v>0.84</v>
      </c>
      <c r="V77" s="195">
        <v>0.21</v>
      </c>
      <c r="W77" s="195">
        <v>0.47</v>
      </c>
      <c r="X77" s="195">
        <v>2.17</v>
      </c>
      <c r="Y77" s="195">
        <v>0</v>
      </c>
      <c r="Z77" s="195">
        <v>4.0999999999999996</v>
      </c>
      <c r="AA77" s="195">
        <v>1.1299999999999999</v>
      </c>
      <c r="AB77" s="195">
        <v>0</v>
      </c>
      <c r="AC77" s="195">
        <v>7.29</v>
      </c>
      <c r="AD77" s="195">
        <v>12.46</v>
      </c>
      <c r="AE77" s="195">
        <v>0</v>
      </c>
      <c r="AF77" s="195">
        <v>0</v>
      </c>
      <c r="AG77" s="195">
        <v>29.53</v>
      </c>
      <c r="AH77" s="195">
        <v>0</v>
      </c>
      <c r="AI77" s="195">
        <v>11.32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2.77</v>
      </c>
      <c r="AS77" s="195">
        <v>0.95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14.76</v>
      </c>
      <c r="E78" s="195">
        <v>0</v>
      </c>
      <c r="F78" s="195">
        <v>0</v>
      </c>
      <c r="G78" s="195">
        <v>29.1</v>
      </c>
      <c r="H78" s="195">
        <v>0</v>
      </c>
      <c r="I78" s="195">
        <v>0</v>
      </c>
      <c r="J78" s="195">
        <v>27.92</v>
      </c>
      <c r="K78" s="195">
        <v>119.99</v>
      </c>
      <c r="L78" s="195">
        <v>0.33</v>
      </c>
      <c r="M78" s="195">
        <v>2.0699999999999998</v>
      </c>
      <c r="N78" s="195">
        <v>1.74</v>
      </c>
      <c r="O78" s="195">
        <v>2.46</v>
      </c>
      <c r="P78" s="195">
        <v>0.92</v>
      </c>
      <c r="Q78" s="195">
        <v>0.28999999999999998</v>
      </c>
      <c r="R78" s="195">
        <v>0.62</v>
      </c>
      <c r="S78" s="195">
        <v>0.39</v>
      </c>
      <c r="T78" s="195">
        <v>0</v>
      </c>
      <c r="U78" s="195">
        <v>0.84</v>
      </c>
      <c r="V78" s="195">
        <v>0.21</v>
      </c>
      <c r="W78" s="195">
        <v>0.47</v>
      </c>
      <c r="X78" s="195">
        <v>2.17</v>
      </c>
      <c r="Y78" s="195">
        <v>0</v>
      </c>
      <c r="Z78" s="195">
        <v>4.0999999999999996</v>
      </c>
      <c r="AA78" s="195">
        <v>1.1299999999999999</v>
      </c>
      <c r="AB78" s="195">
        <v>0</v>
      </c>
      <c r="AC78" s="195">
        <v>7.29</v>
      </c>
      <c r="AD78" s="195">
        <v>12.46</v>
      </c>
      <c r="AE78" s="195">
        <v>0</v>
      </c>
      <c r="AF78" s="195">
        <v>0</v>
      </c>
      <c r="AG78" s="195">
        <v>23.88</v>
      </c>
      <c r="AH78" s="195">
        <v>0</v>
      </c>
      <c r="AI78" s="195">
        <v>11.32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2.77</v>
      </c>
      <c r="AS78" s="195">
        <v>0.95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14.76</v>
      </c>
      <c r="E79" s="195">
        <v>0</v>
      </c>
      <c r="F79" s="195">
        <v>0</v>
      </c>
      <c r="G79" s="195">
        <v>29.1</v>
      </c>
      <c r="H79" s="195">
        <v>0</v>
      </c>
      <c r="I79" s="195">
        <v>0</v>
      </c>
      <c r="J79" s="195">
        <v>27.92</v>
      </c>
      <c r="K79" s="195">
        <v>77.67</v>
      </c>
      <c r="L79" s="195">
        <v>0.33</v>
      </c>
      <c r="M79" s="195">
        <v>2.0699999999999998</v>
      </c>
      <c r="N79" s="195">
        <v>1.74</v>
      </c>
      <c r="O79" s="195">
        <v>2.46</v>
      </c>
      <c r="P79" s="195">
        <v>0.92</v>
      </c>
      <c r="Q79" s="195">
        <v>0.28999999999999998</v>
      </c>
      <c r="R79" s="195">
        <v>0.62</v>
      </c>
      <c r="S79" s="195">
        <v>0.39</v>
      </c>
      <c r="T79" s="195">
        <v>0</v>
      </c>
      <c r="U79" s="195">
        <v>-19.5</v>
      </c>
      <c r="V79" s="195">
        <v>0.21</v>
      </c>
      <c r="W79" s="195">
        <v>0.47</v>
      </c>
      <c r="X79" s="195">
        <v>2.17</v>
      </c>
      <c r="Y79" s="195">
        <v>0</v>
      </c>
      <c r="Z79" s="195">
        <v>4.0999999999999996</v>
      </c>
      <c r="AA79" s="195">
        <v>1.1299999999999999</v>
      </c>
      <c r="AB79" s="195">
        <v>0</v>
      </c>
      <c r="AC79" s="195">
        <v>7.29</v>
      </c>
      <c r="AD79" s="195">
        <v>12.46</v>
      </c>
      <c r="AE79" s="195">
        <v>0</v>
      </c>
      <c r="AF79" s="195">
        <v>0</v>
      </c>
      <c r="AG79" s="195">
        <v>23.88</v>
      </c>
      <c r="AH79" s="195">
        <v>0</v>
      </c>
      <c r="AI79" s="195">
        <v>11.32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2.77</v>
      </c>
      <c r="AS79" s="195">
        <v>0.95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17.52</v>
      </c>
      <c r="E80" s="195">
        <v>0</v>
      </c>
      <c r="F80" s="195">
        <v>0</v>
      </c>
      <c r="G80" s="195">
        <v>29.1</v>
      </c>
      <c r="H80" s="195">
        <v>0</v>
      </c>
      <c r="I80" s="195">
        <v>0</v>
      </c>
      <c r="J80" s="195">
        <v>27.92</v>
      </c>
      <c r="K80" s="195">
        <v>69.709999999999994</v>
      </c>
      <c r="L80" s="195">
        <v>0.33</v>
      </c>
      <c r="M80" s="195">
        <v>2.0699999999999998</v>
      </c>
      <c r="N80" s="195">
        <v>1.74</v>
      </c>
      <c r="O80" s="195">
        <v>2.46</v>
      </c>
      <c r="P80" s="195">
        <v>0.92</v>
      </c>
      <c r="Q80" s="195">
        <v>0.28999999999999998</v>
      </c>
      <c r="R80" s="195">
        <v>0.62</v>
      </c>
      <c r="S80" s="195">
        <v>0.39</v>
      </c>
      <c r="T80" s="195">
        <v>0</v>
      </c>
      <c r="U80" s="195">
        <v>-19.5</v>
      </c>
      <c r="V80" s="195">
        <v>0.21</v>
      </c>
      <c r="W80" s="195">
        <v>0.47</v>
      </c>
      <c r="X80" s="195">
        <v>2.17</v>
      </c>
      <c r="Y80" s="195">
        <v>0</v>
      </c>
      <c r="Z80" s="195">
        <v>4.0999999999999996</v>
      </c>
      <c r="AA80" s="195">
        <v>1.1299999999999999</v>
      </c>
      <c r="AB80" s="195">
        <v>0</v>
      </c>
      <c r="AC80" s="195">
        <v>7.29</v>
      </c>
      <c r="AD80" s="195">
        <v>12.46</v>
      </c>
      <c r="AE80" s="195">
        <v>0</v>
      </c>
      <c r="AF80" s="195">
        <v>0</v>
      </c>
      <c r="AG80" s="195">
        <v>18.22</v>
      </c>
      <c r="AH80" s="195">
        <v>0</v>
      </c>
      <c r="AI80" s="195">
        <v>11.32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0.95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17.52</v>
      </c>
      <c r="E81" s="195">
        <v>0</v>
      </c>
      <c r="F81" s="195">
        <v>0</v>
      </c>
      <c r="G81" s="195">
        <v>29.1</v>
      </c>
      <c r="H81" s="195">
        <v>0</v>
      </c>
      <c r="I81" s="195">
        <v>0</v>
      </c>
      <c r="J81" s="195">
        <v>27.92</v>
      </c>
      <c r="K81" s="195">
        <v>49.76</v>
      </c>
      <c r="L81" s="195">
        <v>0.33</v>
      </c>
      <c r="M81" s="195">
        <v>2.0699999999999998</v>
      </c>
      <c r="N81" s="195">
        <v>1.74</v>
      </c>
      <c r="O81" s="195">
        <v>2.46</v>
      </c>
      <c r="P81" s="195">
        <v>0.92</v>
      </c>
      <c r="Q81" s="195">
        <v>0.28999999999999998</v>
      </c>
      <c r="R81" s="195">
        <v>0.62</v>
      </c>
      <c r="S81" s="195">
        <v>0.39</v>
      </c>
      <c r="T81" s="195">
        <v>0</v>
      </c>
      <c r="U81" s="195">
        <v>-19.5</v>
      </c>
      <c r="V81" s="195">
        <v>0.21</v>
      </c>
      <c r="W81" s="195">
        <v>0.47</v>
      </c>
      <c r="X81" s="195">
        <v>2.17</v>
      </c>
      <c r="Y81" s="195">
        <v>0</v>
      </c>
      <c r="Z81" s="195">
        <v>4.0999999999999996</v>
      </c>
      <c r="AA81" s="195">
        <v>1.1299999999999999</v>
      </c>
      <c r="AB81" s="195">
        <v>0</v>
      </c>
      <c r="AC81" s="195">
        <v>7.29</v>
      </c>
      <c r="AD81" s="195">
        <v>12.46</v>
      </c>
      <c r="AE81" s="195">
        <v>0</v>
      </c>
      <c r="AF81" s="195">
        <v>0</v>
      </c>
      <c r="AG81" s="195">
        <v>18.22</v>
      </c>
      <c r="AH81" s="195">
        <v>-0.05</v>
      </c>
      <c r="AI81" s="195">
        <v>11.32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0.95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17.52</v>
      </c>
      <c r="E82" s="195">
        <v>0</v>
      </c>
      <c r="F82" s="195">
        <v>0</v>
      </c>
      <c r="G82" s="195">
        <v>29.1</v>
      </c>
      <c r="H82" s="195">
        <v>0</v>
      </c>
      <c r="I82" s="195">
        <v>0</v>
      </c>
      <c r="J82" s="195">
        <v>27.92</v>
      </c>
      <c r="K82" s="195">
        <v>17.170000000000002</v>
      </c>
      <c r="L82" s="195">
        <v>0.33</v>
      </c>
      <c r="M82" s="195">
        <v>2.0699999999999998</v>
      </c>
      <c r="N82" s="195">
        <v>1.74</v>
      </c>
      <c r="O82" s="195">
        <v>2.46</v>
      </c>
      <c r="P82" s="195">
        <v>0.92</v>
      </c>
      <c r="Q82" s="195">
        <v>0.28999999999999998</v>
      </c>
      <c r="R82" s="195">
        <v>0.62</v>
      </c>
      <c r="S82" s="195">
        <v>0.39</v>
      </c>
      <c r="T82" s="195">
        <v>0</v>
      </c>
      <c r="U82" s="195">
        <v>-19.5</v>
      </c>
      <c r="V82" s="195">
        <v>0.21</v>
      </c>
      <c r="W82" s="195">
        <v>0.47</v>
      </c>
      <c r="X82" s="195">
        <v>2.17</v>
      </c>
      <c r="Y82" s="195">
        <v>0</v>
      </c>
      <c r="Z82" s="195">
        <v>4.0999999999999996</v>
      </c>
      <c r="AA82" s="195">
        <v>1.1299999999999999</v>
      </c>
      <c r="AB82" s="195">
        <v>0</v>
      </c>
      <c r="AC82" s="195">
        <v>7.29</v>
      </c>
      <c r="AD82" s="195">
        <v>12.46</v>
      </c>
      <c r="AE82" s="195">
        <v>0</v>
      </c>
      <c r="AF82" s="195">
        <v>0</v>
      </c>
      <c r="AG82" s="195">
        <v>11.14</v>
      </c>
      <c r="AH82" s="195">
        <v>0</v>
      </c>
      <c r="AI82" s="195">
        <v>11.32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0.95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17.52</v>
      </c>
      <c r="E83" s="195">
        <v>0</v>
      </c>
      <c r="F83" s="195">
        <v>0</v>
      </c>
      <c r="G83" s="195">
        <v>29.1</v>
      </c>
      <c r="H83" s="195">
        <v>0</v>
      </c>
      <c r="I83" s="195">
        <v>0</v>
      </c>
      <c r="J83" s="195">
        <v>27.92</v>
      </c>
      <c r="K83" s="195">
        <v>17.170000000000002</v>
      </c>
      <c r="L83" s="195">
        <v>0.33</v>
      </c>
      <c r="M83" s="195">
        <v>2.0699999999999998</v>
      </c>
      <c r="N83" s="195">
        <v>1.74</v>
      </c>
      <c r="O83" s="195">
        <v>2.46</v>
      </c>
      <c r="P83" s="195">
        <v>0.92</v>
      </c>
      <c r="Q83" s="195">
        <v>0.28000000000000003</v>
      </c>
      <c r="R83" s="195">
        <v>0.62</v>
      </c>
      <c r="S83" s="195">
        <v>0.39</v>
      </c>
      <c r="T83" s="195">
        <v>0</v>
      </c>
      <c r="U83" s="195">
        <v>-19.5</v>
      </c>
      <c r="V83" s="195">
        <v>0.21</v>
      </c>
      <c r="W83" s="195">
        <v>0.47</v>
      </c>
      <c r="X83" s="195">
        <v>2.17</v>
      </c>
      <c r="Y83" s="195">
        <v>0</v>
      </c>
      <c r="Z83" s="195">
        <v>4.0999999999999996</v>
      </c>
      <c r="AA83" s="195">
        <v>1.1299999999999999</v>
      </c>
      <c r="AB83" s="195">
        <v>0</v>
      </c>
      <c r="AC83" s="195">
        <v>7.29</v>
      </c>
      <c r="AD83" s="195">
        <v>12.46</v>
      </c>
      <c r="AE83" s="195">
        <v>0</v>
      </c>
      <c r="AF83" s="195">
        <v>0</v>
      </c>
      <c r="AG83" s="195">
        <v>-0.2</v>
      </c>
      <c r="AH83" s="195">
        <v>0</v>
      </c>
      <c r="AI83" s="195">
        <v>11.32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0.95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17.52</v>
      </c>
      <c r="E84" s="195">
        <v>0</v>
      </c>
      <c r="F84" s="195">
        <v>0</v>
      </c>
      <c r="G84" s="195">
        <v>29.1</v>
      </c>
      <c r="H84" s="195">
        <v>0</v>
      </c>
      <c r="I84" s="195">
        <v>0</v>
      </c>
      <c r="J84" s="195">
        <v>27.92</v>
      </c>
      <c r="K84" s="195">
        <v>17.170000000000002</v>
      </c>
      <c r="L84" s="195">
        <v>0.33</v>
      </c>
      <c r="M84" s="195">
        <v>2.0699999999999998</v>
      </c>
      <c r="N84" s="195">
        <v>1.74</v>
      </c>
      <c r="O84" s="195">
        <v>2.46</v>
      </c>
      <c r="P84" s="195">
        <v>0.92</v>
      </c>
      <c r="Q84" s="195">
        <v>0.28000000000000003</v>
      </c>
      <c r="R84" s="195">
        <v>0.62</v>
      </c>
      <c r="S84" s="195">
        <v>0.39</v>
      </c>
      <c r="T84" s="195">
        <v>0</v>
      </c>
      <c r="U84" s="195">
        <v>-19.5</v>
      </c>
      <c r="V84" s="195">
        <v>0.21</v>
      </c>
      <c r="W84" s="195">
        <v>0.47</v>
      </c>
      <c r="X84" s="195">
        <v>2.17</v>
      </c>
      <c r="Y84" s="195">
        <v>0</v>
      </c>
      <c r="Z84" s="195">
        <v>4.0999999999999996</v>
      </c>
      <c r="AA84" s="195">
        <v>1.1299999999999999</v>
      </c>
      <c r="AB84" s="195">
        <v>0</v>
      </c>
      <c r="AC84" s="195">
        <v>7.29</v>
      </c>
      <c r="AD84" s="195">
        <v>12.46</v>
      </c>
      <c r="AE84" s="195">
        <v>0</v>
      </c>
      <c r="AF84" s="195">
        <v>0</v>
      </c>
      <c r="AG84" s="195">
        <v>-0.2</v>
      </c>
      <c r="AH84" s="195">
        <v>0</v>
      </c>
      <c r="AI84" s="195">
        <v>11.32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0.95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17.52</v>
      </c>
      <c r="E85" s="195">
        <v>0</v>
      </c>
      <c r="F85" s="195">
        <v>0</v>
      </c>
      <c r="G85" s="195">
        <v>29.1</v>
      </c>
      <c r="H85" s="195">
        <v>0</v>
      </c>
      <c r="I85" s="195">
        <v>0</v>
      </c>
      <c r="J85" s="195">
        <v>27.92</v>
      </c>
      <c r="K85" s="195">
        <v>17.170000000000002</v>
      </c>
      <c r="L85" s="195">
        <v>0.33</v>
      </c>
      <c r="M85" s="195">
        <v>2.0699999999999998</v>
      </c>
      <c r="N85" s="195">
        <v>1.74</v>
      </c>
      <c r="O85" s="195">
        <v>2.46</v>
      </c>
      <c r="P85" s="195">
        <v>0.92</v>
      </c>
      <c r="Q85" s="195">
        <v>0.28000000000000003</v>
      </c>
      <c r="R85" s="195">
        <v>0.62</v>
      </c>
      <c r="S85" s="195">
        <v>0.39</v>
      </c>
      <c r="T85" s="195">
        <v>0</v>
      </c>
      <c r="U85" s="195">
        <v>-19.5</v>
      </c>
      <c r="V85" s="195">
        <v>0.21</v>
      </c>
      <c r="W85" s="195">
        <v>0.47</v>
      </c>
      <c r="X85" s="195">
        <v>2.17</v>
      </c>
      <c r="Y85" s="195">
        <v>0</v>
      </c>
      <c r="Z85" s="195">
        <v>4.0999999999999996</v>
      </c>
      <c r="AA85" s="195">
        <v>1.1299999999999999</v>
      </c>
      <c r="AB85" s="195">
        <v>0</v>
      </c>
      <c r="AC85" s="195">
        <v>7.29</v>
      </c>
      <c r="AD85" s="195">
        <v>12.46</v>
      </c>
      <c r="AE85" s="195">
        <v>0</v>
      </c>
      <c r="AF85" s="195">
        <v>0</v>
      </c>
      <c r="AG85" s="195">
        <v>-0.2</v>
      </c>
      <c r="AH85" s="195">
        <v>0</v>
      </c>
      <c r="AI85" s="195">
        <v>11.32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0.95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17.52</v>
      </c>
      <c r="E86" s="195">
        <v>0</v>
      </c>
      <c r="F86" s="195">
        <v>0</v>
      </c>
      <c r="G86" s="195">
        <v>29.1</v>
      </c>
      <c r="H86" s="195">
        <v>0</v>
      </c>
      <c r="I86" s="195">
        <v>0</v>
      </c>
      <c r="J86" s="195">
        <v>27.92</v>
      </c>
      <c r="K86" s="195">
        <v>17.170000000000002</v>
      </c>
      <c r="L86" s="195">
        <v>0.33</v>
      </c>
      <c r="M86" s="195">
        <v>2.0699999999999998</v>
      </c>
      <c r="N86" s="195">
        <v>1.74</v>
      </c>
      <c r="O86" s="195">
        <v>2.46</v>
      </c>
      <c r="P86" s="195">
        <v>0.92</v>
      </c>
      <c r="Q86" s="195">
        <v>0.28000000000000003</v>
      </c>
      <c r="R86" s="195">
        <v>0.62</v>
      </c>
      <c r="S86" s="195">
        <v>0.39</v>
      </c>
      <c r="T86" s="195">
        <v>0</v>
      </c>
      <c r="U86" s="195">
        <v>-19.5</v>
      </c>
      <c r="V86" s="195">
        <v>0.21</v>
      </c>
      <c r="W86" s="195">
        <v>0.47</v>
      </c>
      <c r="X86" s="195">
        <v>2.17</v>
      </c>
      <c r="Y86" s="195">
        <v>0</v>
      </c>
      <c r="Z86" s="195">
        <v>4.0999999999999996</v>
      </c>
      <c r="AA86" s="195">
        <v>1.1299999999999999</v>
      </c>
      <c r="AB86" s="195">
        <v>0</v>
      </c>
      <c r="AC86" s="195">
        <v>7.29</v>
      </c>
      <c r="AD86" s="195">
        <v>12.46</v>
      </c>
      <c r="AE86" s="195">
        <v>0</v>
      </c>
      <c r="AF86" s="195">
        <v>0</v>
      </c>
      <c r="AG86" s="195">
        <v>-0.2</v>
      </c>
      <c r="AH86" s="195">
        <v>0</v>
      </c>
      <c r="AI86" s="195">
        <v>11.32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0.95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17.52</v>
      </c>
      <c r="E87" s="195">
        <v>0</v>
      </c>
      <c r="F87" s="195">
        <v>0</v>
      </c>
      <c r="G87" s="195">
        <v>29.1</v>
      </c>
      <c r="H87" s="195">
        <v>0</v>
      </c>
      <c r="I87" s="195">
        <v>0</v>
      </c>
      <c r="J87" s="195">
        <v>27.92</v>
      </c>
      <c r="K87" s="195">
        <v>17.170000000000002</v>
      </c>
      <c r="L87" s="195">
        <v>0.33</v>
      </c>
      <c r="M87" s="195">
        <v>2.0699999999999998</v>
      </c>
      <c r="N87" s="195">
        <v>1.74</v>
      </c>
      <c r="O87" s="195">
        <v>2.46</v>
      </c>
      <c r="P87" s="195">
        <v>0.92</v>
      </c>
      <c r="Q87" s="195">
        <v>0.28000000000000003</v>
      </c>
      <c r="R87" s="195">
        <v>0.62</v>
      </c>
      <c r="S87" s="195">
        <v>0.39</v>
      </c>
      <c r="T87" s="195">
        <v>0</v>
      </c>
      <c r="U87" s="195">
        <v>-19.5</v>
      </c>
      <c r="V87" s="195">
        <v>0.21</v>
      </c>
      <c r="W87" s="195">
        <v>0.47</v>
      </c>
      <c r="X87" s="195">
        <v>2.17</v>
      </c>
      <c r="Y87" s="195">
        <v>0</v>
      </c>
      <c r="Z87" s="195">
        <v>4.0999999999999996</v>
      </c>
      <c r="AA87" s="195">
        <v>1.1299999999999999</v>
      </c>
      <c r="AB87" s="195">
        <v>0</v>
      </c>
      <c r="AC87" s="195">
        <v>7.29</v>
      </c>
      <c r="AD87" s="195">
        <v>12.46</v>
      </c>
      <c r="AE87" s="195">
        <v>0</v>
      </c>
      <c r="AF87" s="195">
        <v>0</v>
      </c>
      <c r="AG87" s="195">
        <v>-0.2</v>
      </c>
      <c r="AH87" s="195">
        <v>0</v>
      </c>
      <c r="AI87" s="195">
        <v>11.32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0.95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17.52</v>
      </c>
      <c r="E88" s="195">
        <v>0</v>
      </c>
      <c r="F88" s="195">
        <v>0</v>
      </c>
      <c r="G88" s="195">
        <v>29.1</v>
      </c>
      <c r="H88" s="195">
        <v>0</v>
      </c>
      <c r="I88" s="195">
        <v>0</v>
      </c>
      <c r="J88" s="195">
        <v>27.92</v>
      </c>
      <c r="K88" s="195">
        <v>17.170000000000002</v>
      </c>
      <c r="L88" s="195">
        <v>0.33</v>
      </c>
      <c r="M88" s="195">
        <v>2.0699999999999998</v>
      </c>
      <c r="N88" s="195">
        <v>1.74</v>
      </c>
      <c r="O88" s="195">
        <v>2.46</v>
      </c>
      <c r="P88" s="195">
        <v>0.92</v>
      </c>
      <c r="Q88" s="195">
        <v>0.28000000000000003</v>
      </c>
      <c r="R88" s="195">
        <v>0.62</v>
      </c>
      <c r="S88" s="195">
        <v>0.39</v>
      </c>
      <c r="T88" s="195">
        <v>0</v>
      </c>
      <c r="U88" s="195">
        <v>-19.5</v>
      </c>
      <c r="V88" s="195">
        <v>0.21</v>
      </c>
      <c r="W88" s="195">
        <v>0.47</v>
      </c>
      <c r="X88" s="195">
        <v>2.17</v>
      </c>
      <c r="Y88" s="195">
        <v>0</v>
      </c>
      <c r="Z88" s="195">
        <v>4.0999999999999996</v>
      </c>
      <c r="AA88" s="195">
        <v>1.1299999999999999</v>
      </c>
      <c r="AB88" s="195">
        <v>0</v>
      </c>
      <c r="AC88" s="195">
        <v>7.29</v>
      </c>
      <c r="AD88" s="195">
        <v>12.46</v>
      </c>
      <c r="AE88" s="195">
        <v>0</v>
      </c>
      <c r="AF88" s="195">
        <v>0</v>
      </c>
      <c r="AG88" s="195">
        <v>-0.2</v>
      </c>
      <c r="AH88" s="195">
        <v>0</v>
      </c>
      <c r="AI88" s="195">
        <v>11.32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0.95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17.52</v>
      </c>
      <c r="E89" s="195">
        <v>0</v>
      </c>
      <c r="F89" s="195">
        <v>0</v>
      </c>
      <c r="G89" s="195">
        <v>29.1</v>
      </c>
      <c r="H89" s="195">
        <v>0</v>
      </c>
      <c r="I89" s="195">
        <v>0</v>
      </c>
      <c r="J89" s="195">
        <v>27.92</v>
      </c>
      <c r="K89" s="195">
        <v>17.170000000000002</v>
      </c>
      <c r="L89" s="195">
        <v>0.33</v>
      </c>
      <c r="M89" s="195">
        <v>2.0699999999999998</v>
      </c>
      <c r="N89" s="195">
        <v>1.74</v>
      </c>
      <c r="O89" s="195">
        <v>2.46</v>
      </c>
      <c r="P89" s="195">
        <v>0.92</v>
      </c>
      <c r="Q89" s="195">
        <v>0.28000000000000003</v>
      </c>
      <c r="R89" s="195">
        <v>0.62</v>
      </c>
      <c r="S89" s="195">
        <v>0.39</v>
      </c>
      <c r="T89" s="195">
        <v>0</v>
      </c>
      <c r="U89" s="195">
        <v>-19.5</v>
      </c>
      <c r="V89" s="195">
        <v>0.21</v>
      </c>
      <c r="W89" s="195">
        <v>0.47</v>
      </c>
      <c r="X89" s="195">
        <v>2.17</v>
      </c>
      <c r="Y89" s="195">
        <v>0</v>
      </c>
      <c r="Z89" s="195">
        <v>4.0999999999999996</v>
      </c>
      <c r="AA89" s="195">
        <v>1.1299999999999999</v>
      </c>
      <c r="AB89" s="195">
        <v>0</v>
      </c>
      <c r="AC89" s="195">
        <v>6.32</v>
      </c>
      <c r="AD89" s="195">
        <v>12.46</v>
      </c>
      <c r="AE89" s="195">
        <v>0</v>
      </c>
      <c r="AF89" s="195">
        <v>0</v>
      </c>
      <c r="AG89" s="195">
        <v>-0.2</v>
      </c>
      <c r="AH89" s="195">
        <v>0</v>
      </c>
      <c r="AI89" s="195">
        <v>11.32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0.95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17.52</v>
      </c>
      <c r="E90" s="195">
        <v>0</v>
      </c>
      <c r="F90" s="195">
        <v>0</v>
      </c>
      <c r="G90" s="195">
        <v>29.1</v>
      </c>
      <c r="H90" s="195">
        <v>0</v>
      </c>
      <c r="I90" s="195">
        <v>0</v>
      </c>
      <c r="J90" s="195">
        <v>27.92</v>
      </c>
      <c r="K90" s="195">
        <v>17.170000000000002</v>
      </c>
      <c r="L90" s="195">
        <v>0.33</v>
      </c>
      <c r="M90" s="195">
        <v>2.0699999999999998</v>
      </c>
      <c r="N90" s="195">
        <v>1.74</v>
      </c>
      <c r="O90" s="195">
        <v>2.46</v>
      </c>
      <c r="P90" s="195">
        <v>0.92</v>
      </c>
      <c r="Q90" s="195">
        <v>0.28000000000000003</v>
      </c>
      <c r="R90" s="195">
        <v>0.62</v>
      </c>
      <c r="S90" s="195">
        <v>0.39</v>
      </c>
      <c r="T90" s="195">
        <v>0</v>
      </c>
      <c r="U90" s="195">
        <v>-19.5</v>
      </c>
      <c r="V90" s="195">
        <v>0.21</v>
      </c>
      <c r="W90" s="195">
        <v>0.47</v>
      </c>
      <c r="X90" s="195">
        <v>2.17</v>
      </c>
      <c r="Y90" s="195">
        <v>0</v>
      </c>
      <c r="Z90" s="195">
        <v>4.0999999999999996</v>
      </c>
      <c r="AA90" s="195">
        <v>1.1299999999999999</v>
      </c>
      <c r="AB90" s="195">
        <v>0</v>
      </c>
      <c r="AC90" s="195">
        <v>6.32</v>
      </c>
      <c r="AD90" s="195">
        <v>12.46</v>
      </c>
      <c r="AE90" s="195">
        <v>0</v>
      </c>
      <c r="AF90" s="195">
        <v>0</v>
      </c>
      <c r="AG90" s="195">
        <v>-0.2</v>
      </c>
      <c r="AH90" s="195">
        <v>0</v>
      </c>
      <c r="AI90" s="195">
        <v>11.32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0.95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17.52</v>
      </c>
      <c r="E91" s="195">
        <v>0</v>
      </c>
      <c r="F91" s="195">
        <v>0</v>
      </c>
      <c r="G91" s="195">
        <v>21.94</v>
      </c>
      <c r="H91" s="195">
        <v>0</v>
      </c>
      <c r="I91" s="195">
        <v>0</v>
      </c>
      <c r="J91" s="195">
        <v>27.92</v>
      </c>
      <c r="K91" s="195">
        <v>17.170000000000002</v>
      </c>
      <c r="L91" s="195">
        <v>0.33</v>
      </c>
      <c r="M91" s="195">
        <v>2.0699999999999998</v>
      </c>
      <c r="N91" s="195">
        <v>1.74</v>
      </c>
      <c r="O91" s="195">
        <v>2.46</v>
      </c>
      <c r="P91" s="195">
        <v>0.92</v>
      </c>
      <c r="Q91" s="195">
        <v>0.28000000000000003</v>
      </c>
      <c r="R91" s="195">
        <v>0.62</v>
      </c>
      <c r="S91" s="195">
        <v>0.39</v>
      </c>
      <c r="T91" s="195">
        <v>0</v>
      </c>
      <c r="U91" s="195">
        <v>-19.5</v>
      </c>
      <c r="V91" s="195">
        <v>0.21</v>
      </c>
      <c r="W91" s="195">
        <v>0.47</v>
      </c>
      <c r="X91" s="195">
        <v>2.17</v>
      </c>
      <c r="Y91" s="195">
        <v>0</v>
      </c>
      <c r="Z91" s="195">
        <v>4.0999999999999996</v>
      </c>
      <c r="AA91" s="195">
        <v>1.1299999999999999</v>
      </c>
      <c r="AB91" s="195">
        <v>0</v>
      </c>
      <c r="AC91" s="195">
        <v>6.32</v>
      </c>
      <c r="AD91" s="195">
        <v>12.46</v>
      </c>
      <c r="AE91" s="195">
        <v>0</v>
      </c>
      <c r="AF91" s="195">
        <v>0</v>
      </c>
      <c r="AG91" s="195">
        <v>-0.2</v>
      </c>
      <c r="AH91" s="195">
        <v>0</v>
      </c>
      <c r="AI91" s="195">
        <v>11.32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0.95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17.52</v>
      </c>
      <c r="E92" s="195">
        <v>0</v>
      </c>
      <c r="F92" s="195">
        <v>0</v>
      </c>
      <c r="G92" s="195">
        <v>21.94</v>
      </c>
      <c r="H92" s="195">
        <v>0</v>
      </c>
      <c r="I92" s="195">
        <v>0</v>
      </c>
      <c r="J92" s="195">
        <v>27.92</v>
      </c>
      <c r="K92" s="195">
        <v>17.170000000000002</v>
      </c>
      <c r="L92" s="195">
        <v>0.33</v>
      </c>
      <c r="M92" s="195">
        <v>2.0699999999999998</v>
      </c>
      <c r="N92" s="195">
        <v>1.74</v>
      </c>
      <c r="O92" s="195">
        <v>2.46</v>
      </c>
      <c r="P92" s="195">
        <v>0.92</v>
      </c>
      <c r="Q92" s="195">
        <v>0.28000000000000003</v>
      </c>
      <c r="R92" s="195">
        <v>0.62</v>
      </c>
      <c r="S92" s="195">
        <v>0.39</v>
      </c>
      <c r="T92" s="195">
        <v>0</v>
      </c>
      <c r="U92" s="195">
        <v>-19.5</v>
      </c>
      <c r="V92" s="195">
        <v>0.21</v>
      </c>
      <c r="W92" s="195">
        <v>0.47</v>
      </c>
      <c r="X92" s="195">
        <v>2.17</v>
      </c>
      <c r="Y92" s="195">
        <v>0</v>
      </c>
      <c r="Z92" s="195">
        <v>4.0999999999999996</v>
      </c>
      <c r="AA92" s="195">
        <v>1.1299999999999999</v>
      </c>
      <c r="AB92" s="195">
        <v>0</v>
      </c>
      <c r="AC92" s="195">
        <v>6.32</v>
      </c>
      <c r="AD92" s="195">
        <v>12.46</v>
      </c>
      <c r="AE92" s="195">
        <v>0</v>
      </c>
      <c r="AF92" s="195">
        <v>0</v>
      </c>
      <c r="AG92" s="195">
        <v>-0.2</v>
      </c>
      <c r="AH92" s="195">
        <v>0</v>
      </c>
      <c r="AI92" s="195">
        <v>11.32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0.95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17.52</v>
      </c>
      <c r="E93" s="195">
        <v>0</v>
      </c>
      <c r="F93" s="195">
        <v>0</v>
      </c>
      <c r="G93" s="195">
        <v>21.94</v>
      </c>
      <c r="H93" s="195">
        <v>0</v>
      </c>
      <c r="I93" s="195">
        <v>0</v>
      </c>
      <c r="J93" s="195">
        <v>27.92</v>
      </c>
      <c r="K93" s="195">
        <v>17.170000000000002</v>
      </c>
      <c r="L93" s="195">
        <v>0.33</v>
      </c>
      <c r="M93" s="195">
        <v>2.0699999999999998</v>
      </c>
      <c r="N93" s="195">
        <v>1.74</v>
      </c>
      <c r="O93" s="195">
        <v>2.46</v>
      </c>
      <c r="P93" s="195">
        <v>0.92</v>
      </c>
      <c r="Q93" s="195">
        <v>0.28000000000000003</v>
      </c>
      <c r="R93" s="195">
        <v>0.62</v>
      </c>
      <c r="S93" s="195">
        <v>0.39</v>
      </c>
      <c r="T93" s="195">
        <v>0</v>
      </c>
      <c r="U93" s="195">
        <v>0.5</v>
      </c>
      <c r="V93" s="195">
        <v>0.21</v>
      </c>
      <c r="W93" s="195">
        <v>0.47</v>
      </c>
      <c r="X93" s="195">
        <v>2.17</v>
      </c>
      <c r="Y93" s="195">
        <v>0</v>
      </c>
      <c r="Z93" s="195">
        <v>4.0999999999999996</v>
      </c>
      <c r="AA93" s="195">
        <v>1.1299999999999999</v>
      </c>
      <c r="AB93" s="195">
        <v>0</v>
      </c>
      <c r="AC93" s="195">
        <v>6.32</v>
      </c>
      <c r="AD93" s="195">
        <v>12.46</v>
      </c>
      <c r="AE93" s="195">
        <v>0</v>
      </c>
      <c r="AF93" s="195">
        <v>0</v>
      </c>
      <c r="AG93" s="195">
        <v>-0.2</v>
      </c>
      <c r="AH93" s="195">
        <v>0</v>
      </c>
      <c r="AI93" s="195">
        <v>11.32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0.95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17.52</v>
      </c>
      <c r="E94" s="195">
        <v>0</v>
      </c>
      <c r="F94" s="195">
        <v>0</v>
      </c>
      <c r="G94" s="195">
        <v>21.94</v>
      </c>
      <c r="H94" s="195">
        <v>0</v>
      </c>
      <c r="I94" s="195">
        <v>0</v>
      </c>
      <c r="J94" s="195">
        <v>27.92</v>
      </c>
      <c r="K94" s="195">
        <v>17.170000000000002</v>
      </c>
      <c r="L94" s="195">
        <v>0.33</v>
      </c>
      <c r="M94" s="195">
        <v>2.0699999999999998</v>
      </c>
      <c r="N94" s="195">
        <v>1.74</v>
      </c>
      <c r="O94" s="195">
        <v>2.46</v>
      </c>
      <c r="P94" s="195">
        <v>0.92</v>
      </c>
      <c r="Q94" s="195">
        <v>0.28000000000000003</v>
      </c>
      <c r="R94" s="195">
        <v>0.62</v>
      </c>
      <c r="S94" s="195">
        <v>0.39</v>
      </c>
      <c r="T94" s="195">
        <v>0</v>
      </c>
      <c r="U94" s="195">
        <v>0.5</v>
      </c>
      <c r="V94" s="195">
        <v>0.21</v>
      </c>
      <c r="W94" s="195">
        <v>0.47</v>
      </c>
      <c r="X94" s="195">
        <v>2.17</v>
      </c>
      <c r="Y94" s="195">
        <v>0</v>
      </c>
      <c r="Z94" s="195">
        <v>4.0999999999999996</v>
      </c>
      <c r="AA94" s="195">
        <v>1.1299999999999999</v>
      </c>
      <c r="AB94" s="195">
        <v>0</v>
      </c>
      <c r="AC94" s="195">
        <v>6.32</v>
      </c>
      <c r="AD94" s="195">
        <v>12.46</v>
      </c>
      <c r="AE94" s="195">
        <v>0</v>
      </c>
      <c r="AF94" s="195">
        <v>0</v>
      </c>
      <c r="AG94" s="195">
        <v>-0.2</v>
      </c>
      <c r="AH94" s="195">
        <v>0</v>
      </c>
      <c r="AI94" s="195">
        <v>11.32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0.95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17.52</v>
      </c>
      <c r="E95" s="195">
        <v>0</v>
      </c>
      <c r="F95" s="195">
        <v>0</v>
      </c>
      <c r="G95" s="195">
        <v>21.94</v>
      </c>
      <c r="H95" s="195">
        <v>0</v>
      </c>
      <c r="I95" s="195">
        <v>0</v>
      </c>
      <c r="J95" s="195">
        <v>27.92</v>
      </c>
      <c r="K95" s="195">
        <v>17.170000000000002</v>
      </c>
      <c r="L95" s="195">
        <v>0.33</v>
      </c>
      <c r="M95" s="195">
        <v>2.0699999999999998</v>
      </c>
      <c r="N95" s="195">
        <v>1.74</v>
      </c>
      <c r="O95" s="195">
        <v>2.46</v>
      </c>
      <c r="P95" s="195">
        <v>0.92</v>
      </c>
      <c r="Q95" s="195">
        <v>0.28000000000000003</v>
      </c>
      <c r="R95" s="195">
        <v>0.62</v>
      </c>
      <c r="S95" s="195">
        <v>0.39</v>
      </c>
      <c r="T95" s="195">
        <v>0</v>
      </c>
      <c r="U95" s="195">
        <v>0.5</v>
      </c>
      <c r="V95" s="195">
        <v>0.21</v>
      </c>
      <c r="W95" s="195">
        <v>0.47</v>
      </c>
      <c r="X95" s="195">
        <v>2.17</v>
      </c>
      <c r="Y95" s="195">
        <v>0</v>
      </c>
      <c r="Z95" s="195">
        <v>4.0999999999999996</v>
      </c>
      <c r="AA95" s="195">
        <v>1.1299999999999999</v>
      </c>
      <c r="AB95" s="195">
        <v>0</v>
      </c>
      <c r="AC95" s="195">
        <v>6.32</v>
      </c>
      <c r="AD95" s="195">
        <v>12.46</v>
      </c>
      <c r="AE95" s="195">
        <v>0</v>
      </c>
      <c r="AF95" s="195">
        <v>0</v>
      </c>
      <c r="AG95" s="195">
        <v>-0.2</v>
      </c>
      <c r="AH95" s="195">
        <v>0</v>
      </c>
      <c r="AI95" s="195">
        <v>11.32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0.95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17.52</v>
      </c>
      <c r="E96" s="195">
        <v>0</v>
      </c>
      <c r="F96" s="195">
        <v>0</v>
      </c>
      <c r="G96" s="195">
        <v>21.94</v>
      </c>
      <c r="H96" s="195">
        <v>0</v>
      </c>
      <c r="I96" s="195">
        <v>0</v>
      </c>
      <c r="J96" s="195">
        <v>24.07</v>
      </c>
      <c r="K96" s="195">
        <v>17.170000000000002</v>
      </c>
      <c r="L96" s="195">
        <v>0.33</v>
      </c>
      <c r="M96" s="195">
        <v>2.0699999999999998</v>
      </c>
      <c r="N96" s="195">
        <v>1.74</v>
      </c>
      <c r="O96" s="195">
        <v>2.46</v>
      </c>
      <c r="P96" s="195">
        <v>0.92</v>
      </c>
      <c r="Q96" s="195">
        <v>0.28000000000000003</v>
      </c>
      <c r="R96" s="195">
        <v>0.62</v>
      </c>
      <c r="S96" s="195">
        <v>0.39</v>
      </c>
      <c r="T96" s="195">
        <v>0</v>
      </c>
      <c r="U96" s="195">
        <v>0.5</v>
      </c>
      <c r="V96" s="195">
        <v>0.21</v>
      </c>
      <c r="W96" s="195">
        <v>0.47</v>
      </c>
      <c r="X96" s="195">
        <v>2.17</v>
      </c>
      <c r="Y96" s="195">
        <v>0</v>
      </c>
      <c r="Z96" s="195">
        <v>4.0999999999999996</v>
      </c>
      <c r="AA96" s="195">
        <v>1.1299999999999999</v>
      </c>
      <c r="AB96" s="195">
        <v>0</v>
      </c>
      <c r="AC96" s="195">
        <v>6.32</v>
      </c>
      <c r="AD96" s="195">
        <v>12.46</v>
      </c>
      <c r="AE96" s="195">
        <v>0</v>
      </c>
      <c r="AF96" s="195">
        <v>0</v>
      </c>
      <c r="AG96" s="195">
        <v>-0.2</v>
      </c>
      <c r="AH96" s="195">
        <v>0</v>
      </c>
      <c r="AI96" s="195">
        <v>11.32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0.95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18.45</v>
      </c>
      <c r="E97" s="195">
        <v>0</v>
      </c>
      <c r="F97" s="195">
        <v>0</v>
      </c>
      <c r="G97" s="195">
        <v>21.94</v>
      </c>
      <c r="H97" s="195">
        <v>0</v>
      </c>
      <c r="I97" s="195">
        <v>0</v>
      </c>
      <c r="J97" s="195">
        <v>26.48</v>
      </c>
      <c r="K97" s="195">
        <v>17.170000000000002</v>
      </c>
      <c r="L97" s="195">
        <v>0.33</v>
      </c>
      <c r="M97" s="195">
        <v>2.0699999999999998</v>
      </c>
      <c r="N97" s="195">
        <v>1.74</v>
      </c>
      <c r="O97" s="195">
        <v>2.46</v>
      </c>
      <c r="P97" s="195">
        <v>0.92</v>
      </c>
      <c r="Q97" s="195">
        <v>0.28000000000000003</v>
      </c>
      <c r="R97" s="195">
        <v>0.62</v>
      </c>
      <c r="S97" s="195">
        <v>0.39</v>
      </c>
      <c r="T97" s="195">
        <v>0</v>
      </c>
      <c r="U97" s="195">
        <v>0.5</v>
      </c>
      <c r="V97" s="195">
        <v>0.21</v>
      </c>
      <c r="W97" s="195">
        <v>0.47</v>
      </c>
      <c r="X97" s="195">
        <v>2.17</v>
      </c>
      <c r="Y97" s="195">
        <v>0</v>
      </c>
      <c r="Z97" s="195">
        <v>4.0999999999999996</v>
      </c>
      <c r="AA97" s="195">
        <v>1.1299999999999999</v>
      </c>
      <c r="AB97" s="195">
        <v>0</v>
      </c>
      <c r="AC97" s="195">
        <v>6.32</v>
      </c>
      <c r="AD97" s="195">
        <v>12.46</v>
      </c>
      <c r="AE97" s="195">
        <v>0</v>
      </c>
      <c r="AF97" s="195">
        <v>0</v>
      </c>
      <c r="AG97" s="195">
        <v>-0.2</v>
      </c>
      <c r="AH97" s="195">
        <v>0</v>
      </c>
      <c r="AI97" s="195">
        <v>11.32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0.95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18.45</v>
      </c>
      <c r="E98" s="195">
        <v>0</v>
      </c>
      <c r="F98" s="195">
        <v>0</v>
      </c>
      <c r="G98" s="195">
        <v>21.94</v>
      </c>
      <c r="H98" s="195">
        <v>0</v>
      </c>
      <c r="I98" s="195">
        <v>0</v>
      </c>
      <c r="J98" s="195">
        <v>26.48</v>
      </c>
      <c r="K98" s="195">
        <v>17.170000000000002</v>
      </c>
      <c r="L98" s="195">
        <v>0.33</v>
      </c>
      <c r="M98" s="195">
        <v>2.0699999999999998</v>
      </c>
      <c r="N98" s="195">
        <v>1.74</v>
      </c>
      <c r="O98" s="195">
        <v>2.46</v>
      </c>
      <c r="P98" s="195">
        <v>0.92</v>
      </c>
      <c r="Q98" s="195">
        <v>0.28000000000000003</v>
      </c>
      <c r="R98" s="195">
        <v>0.62</v>
      </c>
      <c r="S98" s="195">
        <v>0.39</v>
      </c>
      <c r="T98" s="195">
        <v>0</v>
      </c>
      <c r="U98" s="195">
        <v>0.5</v>
      </c>
      <c r="V98" s="195">
        <v>0.21</v>
      </c>
      <c r="W98" s="195">
        <v>0.47</v>
      </c>
      <c r="X98" s="195">
        <v>2.17</v>
      </c>
      <c r="Y98" s="195">
        <v>0</v>
      </c>
      <c r="Z98" s="195">
        <v>4.0999999999999996</v>
      </c>
      <c r="AA98" s="195">
        <v>1.1299999999999999</v>
      </c>
      <c r="AB98" s="195">
        <v>0</v>
      </c>
      <c r="AC98" s="195">
        <v>6.32</v>
      </c>
      <c r="AD98" s="195">
        <v>12.46</v>
      </c>
      <c r="AE98" s="195">
        <v>0</v>
      </c>
      <c r="AF98" s="195">
        <v>0</v>
      </c>
      <c r="AG98" s="195">
        <v>-0.2</v>
      </c>
      <c r="AH98" s="195">
        <v>0</v>
      </c>
      <c r="AI98" s="195">
        <v>11.32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0.95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0.38995499999999983</v>
      </c>
      <c r="E99">
        <f t="shared" si="0"/>
        <v>0</v>
      </c>
      <c r="F99">
        <f t="shared" si="0"/>
        <v>0</v>
      </c>
      <c r="G99">
        <f t="shared" si="0"/>
        <v>0.67676249999999893</v>
      </c>
      <c r="H99">
        <f t="shared" si="0"/>
        <v>0</v>
      </c>
      <c r="I99">
        <f t="shared" si="0"/>
        <v>0.14926499999999995</v>
      </c>
      <c r="J99">
        <f t="shared" si="0"/>
        <v>0.51899000000000028</v>
      </c>
      <c r="K99">
        <f t="shared" si="0"/>
        <v>6.2548999999999966</v>
      </c>
      <c r="L99">
        <f t="shared" si="0"/>
        <v>0.11622499999999988</v>
      </c>
      <c r="M99">
        <f t="shared" si="0"/>
        <v>6.4664999999999917E-2</v>
      </c>
      <c r="N99">
        <f t="shared" si="0"/>
        <v>4.1760000000000012E-2</v>
      </c>
      <c r="O99">
        <f t="shared" si="0"/>
        <v>5.9590000000000053E-2</v>
      </c>
      <c r="P99">
        <f t="shared" si="0"/>
        <v>2.2080000000000034E-2</v>
      </c>
      <c r="Q99">
        <f t="shared" si="0"/>
        <v>6.5529999999999922E-2</v>
      </c>
      <c r="R99">
        <f t="shared" si="0"/>
        <v>0.14632999999999999</v>
      </c>
      <c r="S99">
        <f t="shared" si="0"/>
        <v>7.828999999999986E-2</v>
      </c>
      <c r="T99">
        <f t="shared" si="0"/>
        <v>0</v>
      </c>
      <c r="U99">
        <f t="shared" si="0"/>
        <v>-4.7539999999999992E-2</v>
      </c>
      <c r="V99">
        <f t="shared" si="0"/>
        <v>5.5662500000000066E-2</v>
      </c>
      <c r="W99">
        <f t="shared" si="0"/>
        <v>0.10081250000000021</v>
      </c>
      <c r="X99">
        <f t="shared" si="0"/>
        <v>0.51492750000000043</v>
      </c>
      <c r="Y99">
        <f t="shared" si="0"/>
        <v>0</v>
      </c>
      <c r="Z99">
        <f t="shared" si="0"/>
        <v>0.63358999999999888</v>
      </c>
      <c r="AA99">
        <f t="shared" si="0"/>
        <v>0.22059249999999977</v>
      </c>
      <c r="AB99">
        <f t="shared" si="0"/>
        <v>0</v>
      </c>
      <c r="AC99">
        <f t="shared" si="0"/>
        <v>0.14709500000000017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0.34771000000000013</v>
      </c>
      <c r="AH99">
        <f t="shared" si="0"/>
        <v>-4.2499999999999996E-5</v>
      </c>
      <c r="AI99">
        <f t="shared" si="0"/>
        <v>6.2187499999999972E-2</v>
      </c>
      <c r="AJ99">
        <f t="shared" si="0"/>
        <v>0</v>
      </c>
      <c r="AK99">
        <f t="shared" si="0"/>
        <v>0.26206249999999998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3.8542499999999993E-2</v>
      </c>
      <c r="AS99">
        <f t="shared" si="1"/>
        <v>2.2800000000000039E-2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16.55</v>
      </c>
      <c r="H3" s="195">
        <v>0</v>
      </c>
      <c r="I3" s="195">
        <v>5.57</v>
      </c>
      <c r="J3" s="195">
        <v>10.58</v>
      </c>
      <c r="K3" s="195">
        <v>120.15</v>
      </c>
      <c r="L3" s="195">
        <v>55.93</v>
      </c>
      <c r="M3" s="195">
        <v>0</v>
      </c>
      <c r="N3" s="195">
        <v>1.02</v>
      </c>
      <c r="O3" s="195">
        <v>1.26</v>
      </c>
      <c r="P3" s="195">
        <v>2.31</v>
      </c>
      <c r="Q3" s="195">
        <v>3.15</v>
      </c>
      <c r="R3" s="195">
        <v>0.36</v>
      </c>
      <c r="S3" s="195">
        <v>3.24</v>
      </c>
      <c r="T3" s="195">
        <v>0</v>
      </c>
      <c r="U3" s="195">
        <v>8.08</v>
      </c>
      <c r="V3" s="195">
        <v>0.12</v>
      </c>
      <c r="W3" s="195">
        <v>0.05</v>
      </c>
      <c r="X3" s="195">
        <v>1.26</v>
      </c>
      <c r="Y3" s="195">
        <v>0</v>
      </c>
      <c r="Z3" s="195">
        <v>2.37</v>
      </c>
      <c r="AA3" s="195">
        <v>0.65</v>
      </c>
      <c r="AB3" s="195">
        <v>0</v>
      </c>
      <c r="AC3" s="195">
        <v>1.55</v>
      </c>
      <c r="AD3" s="195">
        <v>6.82</v>
      </c>
      <c r="AE3" s="195">
        <v>0</v>
      </c>
      <c r="AF3" s="195">
        <v>0</v>
      </c>
      <c r="AG3" s="195">
        <v>24.11</v>
      </c>
      <c r="AH3" s="195">
        <v>0</v>
      </c>
      <c r="AI3" s="195">
        <v>0</v>
      </c>
      <c r="AJ3" s="195">
        <v>0</v>
      </c>
      <c r="AK3" s="195">
        <v>12.6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0.55000000000000004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16.55</v>
      </c>
      <c r="H4" s="195">
        <v>0</v>
      </c>
      <c r="I4" s="195">
        <v>5.57</v>
      </c>
      <c r="J4" s="195">
        <v>10.58</v>
      </c>
      <c r="K4" s="195">
        <v>126.37</v>
      </c>
      <c r="L4" s="195">
        <v>55.88</v>
      </c>
      <c r="M4" s="195">
        <v>0</v>
      </c>
      <c r="N4" s="195">
        <v>1.02</v>
      </c>
      <c r="O4" s="195">
        <v>1.26</v>
      </c>
      <c r="P4" s="195">
        <v>2.31</v>
      </c>
      <c r="Q4" s="195">
        <v>3.15</v>
      </c>
      <c r="R4" s="195">
        <v>0.36</v>
      </c>
      <c r="S4" s="195">
        <v>3.8</v>
      </c>
      <c r="T4" s="195">
        <v>0</v>
      </c>
      <c r="U4" s="195">
        <v>8.08</v>
      </c>
      <c r="V4" s="195">
        <v>0.12</v>
      </c>
      <c r="W4" s="195">
        <v>0.05</v>
      </c>
      <c r="X4" s="195">
        <v>1.26</v>
      </c>
      <c r="Y4" s="195">
        <v>0</v>
      </c>
      <c r="Z4" s="195">
        <v>2.37</v>
      </c>
      <c r="AA4" s="195">
        <v>0.65</v>
      </c>
      <c r="AB4" s="195">
        <v>0</v>
      </c>
      <c r="AC4" s="195">
        <v>1.55</v>
      </c>
      <c r="AD4" s="195">
        <v>6.82</v>
      </c>
      <c r="AE4" s="195">
        <v>0</v>
      </c>
      <c r="AF4" s="195">
        <v>0</v>
      </c>
      <c r="AG4" s="195">
        <v>24.11</v>
      </c>
      <c r="AH4" s="195">
        <v>0</v>
      </c>
      <c r="AI4" s="195">
        <v>0</v>
      </c>
      <c r="AJ4" s="195">
        <v>0</v>
      </c>
      <c r="AK4" s="195">
        <v>12.6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0.55000000000000004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16.55</v>
      </c>
      <c r="H5" s="195">
        <v>0</v>
      </c>
      <c r="I5" s="195">
        <v>5.57</v>
      </c>
      <c r="J5" s="195">
        <v>10.58</v>
      </c>
      <c r="K5" s="195">
        <v>84.62</v>
      </c>
      <c r="L5" s="195">
        <v>55.88</v>
      </c>
      <c r="M5" s="195">
        <v>0</v>
      </c>
      <c r="N5" s="195">
        <v>1.02</v>
      </c>
      <c r="O5" s="195">
        <v>1.26</v>
      </c>
      <c r="P5" s="195">
        <v>2.31</v>
      </c>
      <c r="Q5" s="195">
        <v>3.15</v>
      </c>
      <c r="R5" s="195">
        <v>0.36</v>
      </c>
      <c r="S5" s="195">
        <v>3.8</v>
      </c>
      <c r="T5" s="195">
        <v>0</v>
      </c>
      <c r="U5" s="195">
        <v>8.08</v>
      </c>
      <c r="V5" s="195">
        <v>0.12</v>
      </c>
      <c r="W5" s="195">
        <v>0.05</v>
      </c>
      <c r="X5" s="195">
        <v>1.26</v>
      </c>
      <c r="Y5" s="195">
        <v>0</v>
      </c>
      <c r="Z5" s="195">
        <v>2.37</v>
      </c>
      <c r="AA5" s="195">
        <v>0.65</v>
      </c>
      <c r="AB5" s="195">
        <v>0</v>
      </c>
      <c r="AC5" s="195">
        <v>1.55</v>
      </c>
      <c r="AD5" s="195">
        <v>6.82</v>
      </c>
      <c r="AE5" s="195">
        <v>0</v>
      </c>
      <c r="AF5" s="195">
        <v>0</v>
      </c>
      <c r="AG5" s="195">
        <v>24.11</v>
      </c>
      <c r="AH5" s="195">
        <v>0</v>
      </c>
      <c r="AI5" s="195">
        <v>0</v>
      </c>
      <c r="AJ5" s="195">
        <v>0</v>
      </c>
      <c r="AK5" s="195">
        <v>12.6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0.55000000000000004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16.55</v>
      </c>
      <c r="H6" s="195">
        <v>0</v>
      </c>
      <c r="I6" s="195">
        <v>5.57</v>
      </c>
      <c r="J6" s="195">
        <v>10.58</v>
      </c>
      <c r="K6" s="195">
        <v>84.62</v>
      </c>
      <c r="L6" s="195">
        <v>55.88</v>
      </c>
      <c r="M6" s="195">
        <v>0</v>
      </c>
      <c r="N6" s="195">
        <v>1.02</v>
      </c>
      <c r="O6" s="195">
        <v>1.26</v>
      </c>
      <c r="P6" s="195">
        <v>2.31</v>
      </c>
      <c r="Q6" s="195">
        <v>3.15</v>
      </c>
      <c r="R6" s="195">
        <v>0.36</v>
      </c>
      <c r="S6" s="195">
        <v>3.8</v>
      </c>
      <c r="T6" s="195">
        <v>0</v>
      </c>
      <c r="U6" s="195">
        <v>8.08</v>
      </c>
      <c r="V6" s="195">
        <v>0.12</v>
      </c>
      <c r="W6" s="195">
        <v>0.05</v>
      </c>
      <c r="X6" s="195">
        <v>1.26</v>
      </c>
      <c r="Y6" s="195">
        <v>0</v>
      </c>
      <c r="Z6" s="195">
        <v>2.37</v>
      </c>
      <c r="AA6" s="195">
        <v>0.65</v>
      </c>
      <c r="AB6" s="195">
        <v>0</v>
      </c>
      <c r="AC6" s="195">
        <v>1.55</v>
      </c>
      <c r="AD6" s="195">
        <v>6.82</v>
      </c>
      <c r="AE6" s="195">
        <v>0</v>
      </c>
      <c r="AF6" s="195">
        <v>0</v>
      </c>
      <c r="AG6" s="195">
        <v>24.11</v>
      </c>
      <c r="AH6" s="195">
        <v>0</v>
      </c>
      <c r="AI6" s="195">
        <v>0</v>
      </c>
      <c r="AJ6" s="195">
        <v>0</v>
      </c>
      <c r="AK6" s="195">
        <v>12.6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0.55000000000000004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16.55</v>
      </c>
      <c r="H7" s="195">
        <v>0</v>
      </c>
      <c r="I7" s="195">
        <v>5.57</v>
      </c>
      <c r="J7" s="195">
        <v>10.58</v>
      </c>
      <c r="K7" s="195">
        <v>84.62</v>
      </c>
      <c r="L7" s="195">
        <v>55.56</v>
      </c>
      <c r="M7" s="195">
        <v>0</v>
      </c>
      <c r="N7" s="195">
        <v>1.02</v>
      </c>
      <c r="O7" s="195">
        <v>1.26</v>
      </c>
      <c r="P7" s="195">
        <v>2.31</v>
      </c>
      <c r="Q7" s="195">
        <v>3.15</v>
      </c>
      <c r="R7" s="195">
        <v>0.36</v>
      </c>
      <c r="S7" s="195">
        <v>3.8</v>
      </c>
      <c r="T7" s="195">
        <v>0</v>
      </c>
      <c r="U7" s="195">
        <v>8.08</v>
      </c>
      <c r="V7" s="195">
        <v>0.12</v>
      </c>
      <c r="W7" s="195">
        <v>0.05</v>
      </c>
      <c r="X7" s="195">
        <v>1.26</v>
      </c>
      <c r="Y7" s="195">
        <v>0</v>
      </c>
      <c r="Z7" s="195">
        <v>2.37</v>
      </c>
      <c r="AA7" s="195">
        <v>0.65</v>
      </c>
      <c r="AB7" s="195">
        <v>0</v>
      </c>
      <c r="AC7" s="195">
        <v>1.55</v>
      </c>
      <c r="AD7" s="195">
        <v>6.82</v>
      </c>
      <c r="AE7" s="195">
        <v>0</v>
      </c>
      <c r="AF7" s="195">
        <v>0</v>
      </c>
      <c r="AG7" s="195">
        <v>24.11</v>
      </c>
      <c r="AH7" s="195">
        <v>0</v>
      </c>
      <c r="AI7" s="195">
        <v>0</v>
      </c>
      <c r="AJ7" s="195">
        <v>0</v>
      </c>
      <c r="AK7" s="195">
        <v>9.01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0.55000000000000004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16.55</v>
      </c>
      <c r="H8" s="195">
        <v>0</v>
      </c>
      <c r="I8" s="195">
        <v>5.57</v>
      </c>
      <c r="J8" s="195">
        <v>10.58</v>
      </c>
      <c r="K8" s="195">
        <v>84.62</v>
      </c>
      <c r="L8" s="195">
        <v>55.56</v>
      </c>
      <c r="M8" s="195">
        <v>0</v>
      </c>
      <c r="N8" s="195">
        <v>1.02</v>
      </c>
      <c r="O8" s="195">
        <v>1.26</v>
      </c>
      <c r="P8" s="195">
        <v>2.31</v>
      </c>
      <c r="Q8" s="195">
        <v>3.15</v>
      </c>
      <c r="R8" s="195">
        <v>0.36</v>
      </c>
      <c r="S8" s="195">
        <v>3.8</v>
      </c>
      <c r="T8" s="195">
        <v>0</v>
      </c>
      <c r="U8" s="195">
        <v>8.08</v>
      </c>
      <c r="V8" s="195">
        <v>0.12</v>
      </c>
      <c r="W8" s="195">
        <v>0.05</v>
      </c>
      <c r="X8" s="195">
        <v>1.26</v>
      </c>
      <c r="Y8" s="195">
        <v>0</v>
      </c>
      <c r="Z8" s="195">
        <v>2.37</v>
      </c>
      <c r="AA8" s="195">
        <v>0.65</v>
      </c>
      <c r="AB8" s="195">
        <v>0</v>
      </c>
      <c r="AC8" s="195">
        <v>1.55</v>
      </c>
      <c r="AD8" s="195">
        <v>6.82</v>
      </c>
      <c r="AE8" s="195">
        <v>0</v>
      </c>
      <c r="AF8" s="195">
        <v>0</v>
      </c>
      <c r="AG8" s="195">
        <v>24.11</v>
      </c>
      <c r="AH8" s="195">
        <v>0</v>
      </c>
      <c r="AI8" s="195">
        <v>0</v>
      </c>
      <c r="AJ8" s="195">
        <v>0</v>
      </c>
      <c r="AK8" s="195">
        <v>9.01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0.55000000000000004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16.55</v>
      </c>
      <c r="H9" s="195">
        <v>0</v>
      </c>
      <c r="I9" s="195">
        <v>5.57</v>
      </c>
      <c r="J9" s="195">
        <v>10.58</v>
      </c>
      <c r="K9" s="195">
        <v>84.62</v>
      </c>
      <c r="L9" s="195">
        <v>55.56</v>
      </c>
      <c r="M9" s="195">
        <v>0</v>
      </c>
      <c r="N9" s="195">
        <v>1.02</v>
      </c>
      <c r="O9" s="195">
        <v>1.26</v>
      </c>
      <c r="P9" s="195">
        <v>2.31</v>
      </c>
      <c r="Q9" s="195">
        <v>3.15</v>
      </c>
      <c r="R9" s="195">
        <v>0.36</v>
      </c>
      <c r="S9" s="195">
        <v>3.8</v>
      </c>
      <c r="T9" s="195">
        <v>0</v>
      </c>
      <c r="U9" s="195">
        <v>8.74</v>
      </c>
      <c r="V9" s="195">
        <v>0.12</v>
      </c>
      <c r="W9" s="195">
        <v>0.05</v>
      </c>
      <c r="X9" s="195">
        <v>1.26</v>
      </c>
      <c r="Y9" s="195">
        <v>0</v>
      </c>
      <c r="Z9" s="195">
        <v>2.37</v>
      </c>
      <c r="AA9" s="195">
        <v>0.65</v>
      </c>
      <c r="AB9" s="195">
        <v>0</v>
      </c>
      <c r="AC9" s="195">
        <v>1.55</v>
      </c>
      <c r="AD9" s="195">
        <v>6.82</v>
      </c>
      <c r="AE9" s="195">
        <v>0</v>
      </c>
      <c r="AF9" s="195">
        <v>0</v>
      </c>
      <c r="AG9" s="195">
        <v>24.11</v>
      </c>
      <c r="AH9" s="195">
        <v>0</v>
      </c>
      <c r="AI9" s="195">
        <v>0</v>
      </c>
      <c r="AJ9" s="195">
        <v>0</v>
      </c>
      <c r="AK9" s="195">
        <v>9.01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0.55000000000000004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16.55</v>
      </c>
      <c r="H10" s="195">
        <v>0</v>
      </c>
      <c r="I10" s="195">
        <v>5.57</v>
      </c>
      <c r="J10" s="195">
        <v>10.58</v>
      </c>
      <c r="K10" s="195">
        <v>84.62</v>
      </c>
      <c r="L10" s="195">
        <v>55.56</v>
      </c>
      <c r="M10" s="195">
        <v>0</v>
      </c>
      <c r="N10" s="195">
        <v>1.02</v>
      </c>
      <c r="O10" s="195">
        <v>1.26</v>
      </c>
      <c r="P10" s="195">
        <v>2.31</v>
      </c>
      <c r="Q10" s="195">
        <v>3.15</v>
      </c>
      <c r="R10" s="195">
        <v>0.36</v>
      </c>
      <c r="S10" s="195">
        <v>3.8</v>
      </c>
      <c r="T10" s="195">
        <v>0</v>
      </c>
      <c r="U10" s="195">
        <v>8.2200000000000006</v>
      </c>
      <c r="V10" s="195">
        <v>0.12</v>
      </c>
      <c r="W10" s="195">
        <v>0.05</v>
      </c>
      <c r="X10" s="195">
        <v>1.26</v>
      </c>
      <c r="Y10" s="195">
        <v>0</v>
      </c>
      <c r="Z10" s="195">
        <v>2.37</v>
      </c>
      <c r="AA10" s="195">
        <v>0.65</v>
      </c>
      <c r="AB10" s="195">
        <v>0</v>
      </c>
      <c r="AC10" s="195">
        <v>1.55</v>
      </c>
      <c r="AD10" s="195">
        <v>6.82</v>
      </c>
      <c r="AE10" s="195">
        <v>0</v>
      </c>
      <c r="AF10" s="195">
        <v>0</v>
      </c>
      <c r="AG10" s="195">
        <v>24.11</v>
      </c>
      <c r="AH10" s="195">
        <v>0</v>
      </c>
      <c r="AI10" s="195">
        <v>0</v>
      </c>
      <c r="AJ10" s="195">
        <v>0</v>
      </c>
      <c r="AK10" s="195">
        <v>9.01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0.55000000000000004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16.55</v>
      </c>
      <c r="H11" s="195">
        <v>0</v>
      </c>
      <c r="I11" s="195">
        <v>5.57</v>
      </c>
      <c r="J11" s="195">
        <v>10.58</v>
      </c>
      <c r="K11" s="195">
        <v>125.52</v>
      </c>
      <c r="L11" s="195">
        <v>55.57</v>
      </c>
      <c r="M11" s="195">
        <v>0</v>
      </c>
      <c r="N11" s="195">
        <v>1.02</v>
      </c>
      <c r="O11" s="195">
        <v>1.26</v>
      </c>
      <c r="P11" s="195">
        <v>2.31</v>
      </c>
      <c r="Q11" s="195">
        <v>3.15</v>
      </c>
      <c r="R11" s="195">
        <v>0.36</v>
      </c>
      <c r="S11" s="195">
        <v>3.8</v>
      </c>
      <c r="T11" s="195">
        <v>0</v>
      </c>
      <c r="U11" s="195">
        <v>15</v>
      </c>
      <c r="V11" s="195">
        <v>0.12</v>
      </c>
      <c r="W11" s="195">
        <v>0.05</v>
      </c>
      <c r="X11" s="195">
        <v>1.26</v>
      </c>
      <c r="Y11" s="195">
        <v>0</v>
      </c>
      <c r="Z11" s="195">
        <v>2.37</v>
      </c>
      <c r="AA11" s="195">
        <v>0.65</v>
      </c>
      <c r="AB11" s="195">
        <v>0</v>
      </c>
      <c r="AC11" s="195">
        <v>1.55</v>
      </c>
      <c r="AD11" s="195">
        <v>6.82</v>
      </c>
      <c r="AE11" s="195">
        <v>0</v>
      </c>
      <c r="AF11" s="195">
        <v>0</v>
      </c>
      <c r="AG11" s="195">
        <v>24.11</v>
      </c>
      <c r="AH11" s="195">
        <v>0</v>
      </c>
      <c r="AI11" s="195">
        <v>0</v>
      </c>
      <c r="AJ11" s="195">
        <v>0</v>
      </c>
      <c r="AK11" s="195">
        <v>9.01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0.55000000000000004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16.55</v>
      </c>
      <c r="H12" s="195">
        <v>0</v>
      </c>
      <c r="I12" s="195">
        <v>5.57</v>
      </c>
      <c r="J12" s="195">
        <v>10.58</v>
      </c>
      <c r="K12" s="195">
        <v>126.17</v>
      </c>
      <c r="L12" s="195">
        <v>55.57</v>
      </c>
      <c r="M12" s="195">
        <v>0</v>
      </c>
      <c r="N12" s="195">
        <v>1.02</v>
      </c>
      <c r="O12" s="195">
        <v>1.26</v>
      </c>
      <c r="P12" s="195">
        <v>2.31</v>
      </c>
      <c r="Q12" s="195">
        <v>3.15</v>
      </c>
      <c r="R12" s="195">
        <v>0.36</v>
      </c>
      <c r="S12" s="195">
        <v>3.8</v>
      </c>
      <c r="T12" s="195">
        <v>0</v>
      </c>
      <c r="U12" s="195">
        <v>12.76</v>
      </c>
      <c r="V12" s="195">
        <v>0.12</v>
      </c>
      <c r="W12" s="195">
        <v>0.05</v>
      </c>
      <c r="X12" s="195">
        <v>1.26</v>
      </c>
      <c r="Y12" s="195">
        <v>0</v>
      </c>
      <c r="Z12" s="195">
        <v>2.37</v>
      </c>
      <c r="AA12" s="195">
        <v>0.65</v>
      </c>
      <c r="AB12" s="195">
        <v>0</v>
      </c>
      <c r="AC12" s="195">
        <v>1.55</v>
      </c>
      <c r="AD12" s="195">
        <v>6.82</v>
      </c>
      <c r="AE12" s="195">
        <v>0</v>
      </c>
      <c r="AF12" s="195">
        <v>0</v>
      </c>
      <c r="AG12" s="195">
        <v>24.11</v>
      </c>
      <c r="AH12" s="195">
        <v>0</v>
      </c>
      <c r="AI12" s="195">
        <v>0</v>
      </c>
      <c r="AJ12" s="195">
        <v>0</v>
      </c>
      <c r="AK12" s="195">
        <v>9.01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0.55000000000000004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16.55</v>
      </c>
      <c r="H13" s="195">
        <v>0</v>
      </c>
      <c r="I13" s="195">
        <v>5.57</v>
      </c>
      <c r="J13" s="195">
        <v>10.58</v>
      </c>
      <c r="K13" s="195">
        <v>116.15</v>
      </c>
      <c r="L13" s="195">
        <v>55.57</v>
      </c>
      <c r="M13" s="195">
        <v>0</v>
      </c>
      <c r="N13" s="195">
        <v>1.02</v>
      </c>
      <c r="O13" s="195">
        <v>4.13</v>
      </c>
      <c r="P13" s="195">
        <v>2.31</v>
      </c>
      <c r="Q13" s="195">
        <v>3.15</v>
      </c>
      <c r="R13" s="195">
        <v>0.36</v>
      </c>
      <c r="S13" s="195">
        <v>3.8</v>
      </c>
      <c r="T13" s="195">
        <v>0</v>
      </c>
      <c r="U13" s="195">
        <v>9.6</v>
      </c>
      <c r="V13" s="195">
        <v>0.12</v>
      </c>
      <c r="W13" s="195">
        <v>0.05</v>
      </c>
      <c r="X13" s="195">
        <v>1.26</v>
      </c>
      <c r="Y13" s="195">
        <v>0</v>
      </c>
      <c r="Z13" s="195">
        <v>2.37</v>
      </c>
      <c r="AA13" s="195">
        <v>0.65</v>
      </c>
      <c r="AB13" s="195">
        <v>0</v>
      </c>
      <c r="AC13" s="195">
        <v>1.55</v>
      </c>
      <c r="AD13" s="195">
        <v>6.82</v>
      </c>
      <c r="AE13" s="195">
        <v>0</v>
      </c>
      <c r="AF13" s="195">
        <v>0</v>
      </c>
      <c r="AG13" s="195">
        <v>24.11</v>
      </c>
      <c r="AH13" s="195">
        <v>0</v>
      </c>
      <c r="AI13" s="195">
        <v>0</v>
      </c>
      <c r="AJ13" s="195">
        <v>0</v>
      </c>
      <c r="AK13" s="195">
        <v>9.01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0.55000000000000004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16.55</v>
      </c>
      <c r="H14" s="195">
        <v>0</v>
      </c>
      <c r="I14" s="195">
        <v>5.57</v>
      </c>
      <c r="J14" s="195">
        <v>10.58</v>
      </c>
      <c r="K14" s="195">
        <v>126.11</v>
      </c>
      <c r="L14" s="195">
        <v>55.57</v>
      </c>
      <c r="M14" s="195">
        <v>0</v>
      </c>
      <c r="N14" s="195">
        <v>1.02</v>
      </c>
      <c r="O14" s="195">
        <v>5</v>
      </c>
      <c r="P14" s="195">
        <v>2.31</v>
      </c>
      <c r="Q14" s="195">
        <v>3.15</v>
      </c>
      <c r="R14" s="195">
        <v>0.36</v>
      </c>
      <c r="S14" s="195">
        <v>3.8</v>
      </c>
      <c r="T14" s="195">
        <v>0</v>
      </c>
      <c r="U14" s="195">
        <v>9.74</v>
      </c>
      <c r="V14" s="195">
        <v>0.12</v>
      </c>
      <c r="W14" s="195">
        <v>0.05</v>
      </c>
      <c r="X14" s="195">
        <v>1.26</v>
      </c>
      <c r="Y14" s="195">
        <v>0</v>
      </c>
      <c r="Z14" s="195">
        <v>2.37</v>
      </c>
      <c r="AA14" s="195">
        <v>0.65</v>
      </c>
      <c r="AB14" s="195">
        <v>0</v>
      </c>
      <c r="AC14" s="195">
        <v>1.55</v>
      </c>
      <c r="AD14" s="195">
        <v>6.82</v>
      </c>
      <c r="AE14" s="195">
        <v>0</v>
      </c>
      <c r="AF14" s="195">
        <v>0</v>
      </c>
      <c r="AG14" s="195">
        <v>24.11</v>
      </c>
      <c r="AH14" s="195">
        <v>0</v>
      </c>
      <c r="AI14" s="195">
        <v>0</v>
      </c>
      <c r="AJ14" s="195">
        <v>0</v>
      </c>
      <c r="AK14" s="195">
        <v>9.01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0.55000000000000004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16.55</v>
      </c>
      <c r="H15" s="195">
        <v>0</v>
      </c>
      <c r="I15" s="195">
        <v>5.57</v>
      </c>
      <c r="J15" s="195">
        <v>10.58</v>
      </c>
      <c r="K15" s="195">
        <v>126.17</v>
      </c>
      <c r="L15" s="195">
        <v>55.57</v>
      </c>
      <c r="M15" s="195">
        <v>0</v>
      </c>
      <c r="N15" s="195">
        <v>1.02</v>
      </c>
      <c r="O15" s="195">
        <v>1.72</v>
      </c>
      <c r="P15" s="195">
        <v>2.31</v>
      </c>
      <c r="Q15" s="195">
        <v>3.15</v>
      </c>
      <c r="R15" s="195">
        <v>5.94</v>
      </c>
      <c r="S15" s="195">
        <v>3.8</v>
      </c>
      <c r="T15" s="195">
        <v>0</v>
      </c>
      <c r="U15" s="195">
        <v>11.59</v>
      </c>
      <c r="V15" s="195">
        <v>0.12</v>
      </c>
      <c r="W15" s="195">
        <v>0.05</v>
      </c>
      <c r="X15" s="195">
        <v>1.26</v>
      </c>
      <c r="Y15" s="195">
        <v>0</v>
      </c>
      <c r="Z15" s="195">
        <v>2.37</v>
      </c>
      <c r="AA15" s="195">
        <v>0.65</v>
      </c>
      <c r="AB15" s="195">
        <v>0</v>
      </c>
      <c r="AC15" s="195">
        <v>1.55</v>
      </c>
      <c r="AD15" s="195">
        <v>6.82</v>
      </c>
      <c r="AE15" s="195">
        <v>0</v>
      </c>
      <c r="AF15" s="195">
        <v>0</v>
      </c>
      <c r="AG15" s="195">
        <v>24.11</v>
      </c>
      <c r="AH15" s="195">
        <v>0</v>
      </c>
      <c r="AI15" s="195">
        <v>0</v>
      </c>
      <c r="AJ15" s="195">
        <v>0</v>
      </c>
      <c r="AK15" s="195">
        <v>9.01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0.55000000000000004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16.55</v>
      </c>
      <c r="H16" s="195">
        <v>0</v>
      </c>
      <c r="I16" s="195">
        <v>5.57</v>
      </c>
      <c r="J16" s="195">
        <v>10.58</v>
      </c>
      <c r="K16" s="195">
        <v>125.5</v>
      </c>
      <c r="L16" s="195">
        <v>55.57</v>
      </c>
      <c r="M16" s="195">
        <v>0</v>
      </c>
      <c r="N16" s="195">
        <v>1.02</v>
      </c>
      <c r="O16" s="195">
        <v>1.69</v>
      </c>
      <c r="P16" s="195">
        <v>2.31</v>
      </c>
      <c r="Q16" s="195">
        <v>2.56</v>
      </c>
      <c r="R16" s="195">
        <v>5.94</v>
      </c>
      <c r="S16" s="195">
        <v>3.71</v>
      </c>
      <c r="T16" s="195">
        <v>0</v>
      </c>
      <c r="U16" s="195">
        <v>11.74</v>
      </c>
      <c r="V16" s="195">
        <v>0.12</v>
      </c>
      <c r="W16" s="195">
        <v>0.05</v>
      </c>
      <c r="X16" s="195">
        <v>1.26</v>
      </c>
      <c r="Y16" s="195">
        <v>0</v>
      </c>
      <c r="Z16" s="195">
        <v>2.37</v>
      </c>
      <c r="AA16" s="195">
        <v>0.65</v>
      </c>
      <c r="AB16" s="195">
        <v>0</v>
      </c>
      <c r="AC16" s="195">
        <v>1.55</v>
      </c>
      <c r="AD16" s="195">
        <v>6.82</v>
      </c>
      <c r="AE16" s="195">
        <v>0</v>
      </c>
      <c r="AF16" s="195">
        <v>0</v>
      </c>
      <c r="AG16" s="195">
        <v>24.11</v>
      </c>
      <c r="AH16" s="195">
        <v>0</v>
      </c>
      <c r="AI16" s="195">
        <v>0</v>
      </c>
      <c r="AJ16" s="195">
        <v>0</v>
      </c>
      <c r="AK16" s="195">
        <v>9.01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0.55000000000000004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16.55</v>
      </c>
      <c r="H17" s="195">
        <v>0</v>
      </c>
      <c r="I17" s="195">
        <v>5.57</v>
      </c>
      <c r="J17" s="195">
        <v>10.58</v>
      </c>
      <c r="K17" s="195">
        <v>125.49</v>
      </c>
      <c r="L17" s="195">
        <v>55.57</v>
      </c>
      <c r="M17" s="195">
        <v>0</v>
      </c>
      <c r="N17" s="195">
        <v>1.02</v>
      </c>
      <c r="O17" s="195">
        <v>1.69</v>
      </c>
      <c r="P17" s="195">
        <v>2.31</v>
      </c>
      <c r="Q17" s="195">
        <v>2.56</v>
      </c>
      <c r="R17" s="195">
        <v>5.94</v>
      </c>
      <c r="S17" s="195">
        <v>3.7</v>
      </c>
      <c r="T17" s="195">
        <v>0</v>
      </c>
      <c r="U17" s="195">
        <v>11.9</v>
      </c>
      <c r="V17" s="195">
        <v>0.12</v>
      </c>
      <c r="W17" s="195">
        <v>0.05</v>
      </c>
      <c r="X17" s="195">
        <v>1.26</v>
      </c>
      <c r="Y17" s="195">
        <v>0</v>
      </c>
      <c r="Z17" s="195">
        <v>2.37</v>
      </c>
      <c r="AA17" s="195">
        <v>0.65</v>
      </c>
      <c r="AB17" s="195">
        <v>0</v>
      </c>
      <c r="AC17" s="195">
        <v>1.55</v>
      </c>
      <c r="AD17" s="195">
        <v>6.82</v>
      </c>
      <c r="AE17" s="195">
        <v>0</v>
      </c>
      <c r="AF17" s="195">
        <v>0</v>
      </c>
      <c r="AG17" s="195">
        <v>24.11</v>
      </c>
      <c r="AH17" s="195">
        <v>0</v>
      </c>
      <c r="AI17" s="195">
        <v>0</v>
      </c>
      <c r="AJ17" s="195">
        <v>0</v>
      </c>
      <c r="AK17" s="195">
        <v>9.01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0.55000000000000004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16.55</v>
      </c>
      <c r="H18" s="195">
        <v>0</v>
      </c>
      <c r="I18" s="195">
        <v>5.57</v>
      </c>
      <c r="J18" s="195">
        <v>10.58</v>
      </c>
      <c r="K18" s="195">
        <v>125.5</v>
      </c>
      <c r="L18" s="195">
        <v>55.57</v>
      </c>
      <c r="M18" s="195">
        <v>0</v>
      </c>
      <c r="N18" s="195">
        <v>1.02</v>
      </c>
      <c r="O18" s="195">
        <v>1.69</v>
      </c>
      <c r="P18" s="195">
        <v>2.31</v>
      </c>
      <c r="Q18" s="195">
        <v>2.56</v>
      </c>
      <c r="R18" s="195">
        <v>5.94</v>
      </c>
      <c r="S18" s="195">
        <v>3.7</v>
      </c>
      <c r="T18" s="195">
        <v>0</v>
      </c>
      <c r="U18" s="195">
        <v>11.28</v>
      </c>
      <c r="V18" s="195">
        <v>0.12</v>
      </c>
      <c r="W18" s="195">
        <v>0.05</v>
      </c>
      <c r="X18" s="195">
        <v>0</v>
      </c>
      <c r="Y18" s="195">
        <v>0</v>
      </c>
      <c r="Z18" s="195">
        <v>2.37</v>
      </c>
      <c r="AA18" s="195">
        <v>0.65</v>
      </c>
      <c r="AB18" s="195">
        <v>0</v>
      </c>
      <c r="AC18" s="195">
        <v>1.55</v>
      </c>
      <c r="AD18" s="195">
        <v>6.82</v>
      </c>
      <c r="AE18" s="195">
        <v>0</v>
      </c>
      <c r="AF18" s="195">
        <v>0</v>
      </c>
      <c r="AG18" s="195">
        <v>24.11</v>
      </c>
      <c r="AH18" s="195">
        <v>0</v>
      </c>
      <c r="AI18" s="195">
        <v>0</v>
      </c>
      <c r="AJ18" s="195">
        <v>0</v>
      </c>
      <c r="AK18" s="195">
        <v>9.01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0.55000000000000004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16.55</v>
      </c>
      <c r="H19" s="195">
        <v>0</v>
      </c>
      <c r="I19" s="195">
        <v>5.57</v>
      </c>
      <c r="J19" s="195">
        <v>10.58</v>
      </c>
      <c r="K19" s="195">
        <v>125.49</v>
      </c>
      <c r="L19" s="195">
        <v>55.57</v>
      </c>
      <c r="M19" s="195">
        <v>0</v>
      </c>
      <c r="N19" s="195">
        <v>1.02</v>
      </c>
      <c r="O19" s="195">
        <v>1.69</v>
      </c>
      <c r="P19" s="195">
        <v>2.31</v>
      </c>
      <c r="Q19" s="195">
        <v>2.56</v>
      </c>
      <c r="R19" s="195">
        <v>5.94</v>
      </c>
      <c r="S19" s="195">
        <v>3.7</v>
      </c>
      <c r="T19" s="195">
        <v>0</v>
      </c>
      <c r="U19" s="195">
        <v>11.28</v>
      </c>
      <c r="V19" s="195">
        <v>0.12</v>
      </c>
      <c r="W19" s="195">
        <v>0.05</v>
      </c>
      <c r="X19" s="195">
        <v>1.25</v>
      </c>
      <c r="Y19" s="195">
        <v>0</v>
      </c>
      <c r="Z19" s="195">
        <v>2.37</v>
      </c>
      <c r="AA19" s="195">
        <v>9.82</v>
      </c>
      <c r="AB19" s="195">
        <v>0</v>
      </c>
      <c r="AC19" s="195">
        <v>1.55</v>
      </c>
      <c r="AD19" s="195">
        <v>6.82</v>
      </c>
      <c r="AE19" s="195">
        <v>0</v>
      </c>
      <c r="AF19" s="195">
        <v>0</v>
      </c>
      <c r="AG19" s="195">
        <v>24.11</v>
      </c>
      <c r="AH19" s="195">
        <v>0</v>
      </c>
      <c r="AI19" s="195">
        <v>0</v>
      </c>
      <c r="AJ19" s="195">
        <v>0</v>
      </c>
      <c r="AK19" s="195">
        <v>9.01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0.55000000000000004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16.55</v>
      </c>
      <c r="H20" s="195">
        <v>0</v>
      </c>
      <c r="I20" s="195">
        <v>5.57</v>
      </c>
      <c r="J20" s="195">
        <v>10.58</v>
      </c>
      <c r="K20" s="195">
        <v>125.5</v>
      </c>
      <c r="L20" s="195">
        <v>55.57</v>
      </c>
      <c r="M20" s="195">
        <v>0</v>
      </c>
      <c r="N20" s="195">
        <v>1.02</v>
      </c>
      <c r="O20" s="195">
        <v>1.69</v>
      </c>
      <c r="P20" s="195">
        <v>2.31</v>
      </c>
      <c r="Q20" s="195">
        <v>2.56</v>
      </c>
      <c r="R20" s="195">
        <v>5.94</v>
      </c>
      <c r="S20" s="195">
        <v>3.7</v>
      </c>
      <c r="T20" s="195">
        <v>0</v>
      </c>
      <c r="U20" s="195">
        <v>11.28</v>
      </c>
      <c r="V20" s="195">
        <v>0.12</v>
      </c>
      <c r="W20" s="195">
        <v>0.05</v>
      </c>
      <c r="X20" s="195">
        <v>1.25</v>
      </c>
      <c r="Y20" s="195">
        <v>0</v>
      </c>
      <c r="Z20" s="195">
        <v>2.37</v>
      </c>
      <c r="AA20" s="195">
        <v>9.82</v>
      </c>
      <c r="AB20" s="195">
        <v>0</v>
      </c>
      <c r="AC20" s="195">
        <v>1.55</v>
      </c>
      <c r="AD20" s="195">
        <v>6.82</v>
      </c>
      <c r="AE20" s="195">
        <v>0</v>
      </c>
      <c r="AF20" s="195">
        <v>0</v>
      </c>
      <c r="AG20" s="195">
        <v>24.11</v>
      </c>
      <c r="AH20" s="195">
        <v>0</v>
      </c>
      <c r="AI20" s="195">
        <v>0</v>
      </c>
      <c r="AJ20" s="195">
        <v>0</v>
      </c>
      <c r="AK20" s="195">
        <v>9.01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0.55000000000000004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16.55</v>
      </c>
      <c r="H21" s="195">
        <v>0</v>
      </c>
      <c r="I21" s="195">
        <v>5.57</v>
      </c>
      <c r="J21" s="195">
        <v>10.58</v>
      </c>
      <c r="K21" s="195">
        <v>125.49</v>
      </c>
      <c r="L21" s="195">
        <v>55.57</v>
      </c>
      <c r="M21" s="195">
        <v>0</v>
      </c>
      <c r="N21" s="195">
        <v>1.02</v>
      </c>
      <c r="O21" s="195">
        <v>1.69</v>
      </c>
      <c r="P21" s="195">
        <v>2.31</v>
      </c>
      <c r="Q21" s="195">
        <v>2.16</v>
      </c>
      <c r="R21" s="195">
        <v>5.77</v>
      </c>
      <c r="S21" s="195">
        <v>3.22</v>
      </c>
      <c r="T21" s="195">
        <v>0</v>
      </c>
      <c r="U21" s="195">
        <v>11.28</v>
      </c>
      <c r="V21" s="195">
        <v>0.12</v>
      </c>
      <c r="W21" s="195">
        <v>0.28000000000000003</v>
      </c>
      <c r="X21" s="195">
        <v>1.07</v>
      </c>
      <c r="Y21" s="195">
        <v>0</v>
      </c>
      <c r="Z21" s="195">
        <v>2.37</v>
      </c>
      <c r="AA21" s="195">
        <v>9.82</v>
      </c>
      <c r="AB21" s="195">
        <v>0</v>
      </c>
      <c r="AC21" s="195">
        <v>1.55</v>
      </c>
      <c r="AD21" s="195">
        <v>6.82</v>
      </c>
      <c r="AE21" s="195">
        <v>0</v>
      </c>
      <c r="AF21" s="195">
        <v>0</v>
      </c>
      <c r="AG21" s="195">
        <v>24.11</v>
      </c>
      <c r="AH21" s="195">
        <v>0</v>
      </c>
      <c r="AI21" s="195">
        <v>0</v>
      </c>
      <c r="AJ21" s="195">
        <v>0</v>
      </c>
      <c r="AK21" s="195">
        <v>9.01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0.55000000000000004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16.55</v>
      </c>
      <c r="H22" s="195">
        <v>0</v>
      </c>
      <c r="I22" s="195">
        <v>5.57</v>
      </c>
      <c r="J22" s="195">
        <v>10.58</v>
      </c>
      <c r="K22" s="195">
        <v>125.5</v>
      </c>
      <c r="L22" s="195">
        <v>55.57</v>
      </c>
      <c r="M22" s="195">
        <v>0</v>
      </c>
      <c r="N22" s="195">
        <v>1.02</v>
      </c>
      <c r="O22" s="195">
        <v>1.69</v>
      </c>
      <c r="P22" s="195">
        <v>2.31</v>
      </c>
      <c r="Q22" s="195">
        <v>2.16</v>
      </c>
      <c r="R22" s="195">
        <v>5.33</v>
      </c>
      <c r="S22" s="195">
        <v>3.22</v>
      </c>
      <c r="T22" s="195">
        <v>0</v>
      </c>
      <c r="U22" s="195">
        <v>11.28</v>
      </c>
      <c r="V22" s="195">
        <v>0.12</v>
      </c>
      <c r="W22" s="195">
        <v>0.28000000000000003</v>
      </c>
      <c r="X22" s="195">
        <v>1.26</v>
      </c>
      <c r="Y22" s="195">
        <v>0</v>
      </c>
      <c r="Z22" s="195">
        <v>2.37</v>
      </c>
      <c r="AA22" s="195">
        <v>9.82</v>
      </c>
      <c r="AB22" s="195">
        <v>0</v>
      </c>
      <c r="AC22" s="195">
        <v>1.55</v>
      </c>
      <c r="AD22" s="195">
        <v>6.82</v>
      </c>
      <c r="AE22" s="195">
        <v>0</v>
      </c>
      <c r="AF22" s="195">
        <v>0</v>
      </c>
      <c r="AG22" s="195">
        <v>24.11</v>
      </c>
      <c r="AH22" s="195">
        <v>0</v>
      </c>
      <c r="AI22" s="195">
        <v>0</v>
      </c>
      <c r="AJ22" s="195">
        <v>0</v>
      </c>
      <c r="AK22" s="195">
        <v>9.01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0.55000000000000004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16.55</v>
      </c>
      <c r="H23" s="195">
        <v>0</v>
      </c>
      <c r="I23" s="195">
        <v>5.57</v>
      </c>
      <c r="J23" s="195">
        <v>10.58</v>
      </c>
      <c r="K23" s="195">
        <v>125.48</v>
      </c>
      <c r="L23" s="195">
        <v>55.57</v>
      </c>
      <c r="M23" s="195">
        <v>0</v>
      </c>
      <c r="N23" s="195">
        <v>1.02</v>
      </c>
      <c r="O23" s="195">
        <v>1.69</v>
      </c>
      <c r="P23" s="195">
        <v>2.31</v>
      </c>
      <c r="Q23" s="195">
        <v>2.16</v>
      </c>
      <c r="R23" s="195">
        <v>5.29</v>
      </c>
      <c r="S23" s="195">
        <v>3.21</v>
      </c>
      <c r="T23" s="195">
        <v>0</v>
      </c>
      <c r="U23" s="195">
        <v>11.37</v>
      </c>
      <c r="V23" s="195">
        <v>0.12</v>
      </c>
      <c r="W23" s="195">
        <v>0.39</v>
      </c>
      <c r="X23" s="195">
        <v>1.26</v>
      </c>
      <c r="Y23" s="195">
        <v>0</v>
      </c>
      <c r="Z23" s="195">
        <v>2.37</v>
      </c>
      <c r="AA23" s="195">
        <v>0.65</v>
      </c>
      <c r="AB23" s="195">
        <v>0</v>
      </c>
      <c r="AC23" s="195">
        <v>1.55</v>
      </c>
      <c r="AD23" s="195">
        <v>6.82</v>
      </c>
      <c r="AE23" s="195">
        <v>0</v>
      </c>
      <c r="AF23" s="195">
        <v>0</v>
      </c>
      <c r="AG23" s="195">
        <v>24.11</v>
      </c>
      <c r="AH23" s="195">
        <v>0</v>
      </c>
      <c r="AI23" s="195">
        <v>0</v>
      </c>
      <c r="AJ23" s="195">
        <v>0</v>
      </c>
      <c r="AK23" s="195">
        <v>9.01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0.55000000000000004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16.55</v>
      </c>
      <c r="H24" s="195">
        <v>0</v>
      </c>
      <c r="I24" s="195">
        <v>5.57</v>
      </c>
      <c r="J24" s="195">
        <v>10.58</v>
      </c>
      <c r="K24" s="195">
        <v>125.48</v>
      </c>
      <c r="L24" s="195">
        <v>55.57</v>
      </c>
      <c r="M24" s="195">
        <v>0</v>
      </c>
      <c r="N24" s="195">
        <v>1.02</v>
      </c>
      <c r="O24" s="195">
        <v>1.69</v>
      </c>
      <c r="P24" s="195">
        <v>2.31</v>
      </c>
      <c r="Q24" s="195">
        <v>2.16</v>
      </c>
      <c r="R24" s="195">
        <v>5.29</v>
      </c>
      <c r="S24" s="195">
        <v>3.21</v>
      </c>
      <c r="T24" s="195">
        <v>0</v>
      </c>
      <c r="U24" s="195">
        <v>10.75</v>
      </c>
      <c r="V24" s="195">
        <v>0.13</v>
      </c>
      <c r="W24" s="195">
        <v>0</v>
      </c>
      <c r="X24" s="195">
        <v>1.26</v>
      </c>
      <c r="Y24" s="195">
        <v>0</v>
      </c>
      <c r="Z24" s="195">
        <v>2.37</v>
      </c>
      <c r="AA24" s="195">
        <v>0.65</v>
      </c>
      <c r="AB24" s="195">
        <v>0</v>
      </c>
      <c r="AC24" s="195">
        <v>1.55</v>
      </c>
      <c r="AD24" s="195">
        <v>6.82</v>
      </c>
      <c r="AE24" s="195">
        <v>0</v>
      </c>
      <c r="AF24" s="195">
        <v>0</v>
      </c>
      <c r="AG24" s="195">
        <v>24.11</v>
      </c>
      <c r="AH24" s="195">
        <v>0</v>
      </c>
      <c r="AI24" s="195">
        <v>0</v>
      </c>
      <c r="AJ24" s="195">
        <v>0</v>
      </c>
      <c r="AK24" s="195">
        <v>9.01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0.55000000000000004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16.55</v>
      </c>
      <c r="H25" s="195">
        <v>0</v>
      </c>
      <c r="I25" s="195">
        <v>5.57</v>
      </c>
      <c r="J25" s="195">
        <v>10.58</v>
      </c>
      <c r="K25" s="195">
        <v>125.48</v>
      </c>
      <c r="L25" s="195">
        <v>55.57</v>
      </c>
      <c r="M25" s="195">
        <v>0</v>
      </c>
      <c r="N25" s="195">
        <v>1.02</v>
      </c>
      <c r="O25" s="195">
        <v>1.69</v>
      </c>
      <c r="P25" s="195">
        <v>2.31</v>
      </c>
      <c r="Q25" s="195">
        <v>2.16</v>
      </c>
      <c r="R25" s="195">
        <v>0</v>
      </c>
      <c r="S25" s="195">
        <v>3.26</v>
      </c>
      <c r="T25" s="195">
        <v>0</v>
      </c>
      <c r="U25" s="195">
        <v>10.75</v>
      </c>
      <c r="V25" s="195">
        <v>0.13</v>
      </c>
      <c r="W25" s="195">
        <v>0.6</v>
      </c>
      <c r="X25" s="195">
        <v>1.25</v>
      </c>
      <c r="Y25" s="195">
        <v>0</v>
      </c>
      <c r="Z25" s="195">
        <v>2.37</v>
      </c>
      <c r="AA25" s="195">
        <v>0.65</v>
      </c>
      <c r="AB25" s="195">
        <v>0</v>
      </c>
      <c r="AC25" s="195">
        <v>1.55</v>
      </c>
      <c r="AD25" s="195">
        <v>6.82</v>
      </c>
      <c r="AE25" s="195">
        <v>0</v>
      </c>
      <c r="AF25" s="195">
        <v>0</v>
      </c>
      <c r="AG25" s="195">
        <v>24.11</v>
      </c>
      <c r="AH25" s="195">
        <v>0</v>
      </c>
      <c r="AI25" s="195">
        <v>0</v>
      </c>
      <c r="AJ25" s="195">
        <v>0</v>
      </c>
      <c r="AK25" s="195">
        <v>9.01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0.55000000000000004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16.55</v>
      </c>
      <c r="H26" s="195">
        <v>0</v>
      </c>
      <c r="I26" s="195">
        <v>5.57</v>
      </c>
      <c r="J26" s="195">
        <v>10.58</v>
      </c>
      <c r="K26" s="195">
        <v>125.49</v>
      </c>
      <c r="L26" s="195">
        <v>55.57</v>
      </c>
      <c r="M26" s="195">
        <v>0</v>
      </c>
      <c r="N26" s="195">
        <v>1.02</v>
      </c>
      <c r="O26" s="195">
        <v>1.69</v>
      </c>
      <c r="P26" s="195">
        <v>2.31</v>
      </c>
      <c r="Q26" s="195">
        <v>2.16</v>
      </c>
      <c r="R26" s="195">
        <v>0</v>
      </c>
      <c r="S26" s="195">
        <v>3.26</v>
      </c>
      <c r="T26" s="195">
        <v>0</v>
      </c>
      <c r="U26" s="195">
        <v>10.75</v>
      </c>
      <c r="V26" s="195">
        <v>0.13</v>
      </c>
      <c r="W26" s="195">
        <v>0.68</v>
      </c>
      <c r="X26" s="195">
        <v>1.25</v>
      </c>
      <c r="Y26" s="195">
        <v>0</v>
      </c>
      <c r="Z26" s="195">
        <v>2.37</v>
      </c>
      <c r="AA26" s="195">
        <v>0.65</v>
      </c>
      <c r="AB26" s="195">
        <v>0</v>
      </c>
      <c r="AC26" s="195">
        <v>1.55</v>
      </c>
      <c r="AD26" s="195">
        <v>6.82</v>
      </c>
      <c r="AE26" s="195">
        <v>0</v>
      </c>
      <c r="AF26" s="195">
        <v>0</v>
      </c>
      <c r="AG26" s="195">
        <v>24.11</v>
      </c>
      <c r="AH26" s="195">
        <v>0</v>
      </c>
      <c r="AI26" s="195">
        <v>0</v>
      </c>
      <c r="AJ26" s="195">
        <v>0</v>
      </c>
      <c r="AK26" s="195">
        <v>9.01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0.55000000000000004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8.5299999999999994</v>
      </c>
      <c r="E27" s="195">
        <v>0</v>
      </c>
      <c r="F27" s="195">
        <v>0</v>
      </c>
      <c r="G27" s="195">
        <v>16.55</v>
      </c>
      <c r="H27" s="195">
        <v>0</v>
      </c>
      <c r="I27" s="195">
        <v>5.57</v>
      </c>
      <c r="J27" s="195">
        <v>10.58</v>
      </c>
      <c r="K27" s="195">
        <v>125.48</v>
      </c>
      <c r="L27" s="195">
        <v>55.57</v>
      </c>
      <c r="M27" s="195">
        <v>0</v>
      </c>
      <c r="N27" s="195">
        <v>1.02</v>
      </c>
      <c r="O27" s="195">
        <v>1.69</v>
      </c>
      <c r="P27" s="195">
        <v>2.31</v>
      </c>
      <c r="Q27" s="195">
        <v>2.16</v>
      </c>
      <c r="R27" s="195">
        <v>0</v>
      </c>
      <c r="S27" s="195">
        <v>3.26</v>
      </c>
      <c r="T27" s="195">
        <v>0</v>
      </c>
      <c r="U27" s="195">
        <v>10.75</v>
      </c>
      <c r="V27" s="195">
        <v>0.13</v>
      </c>
      <c r="W27" s="195">
        <v>0.68</v>
      </c>
      <c r="X27" s="195">
        <v>1.26</v>
      </c>
      <c r="Y27" s="195">
        <v>0</v>
      </c>
      <c r="Z27" s="195">
        <v>1.5</v>
      </c>
      <c r="AA27" s="195">
        <v>0.65</v>
      </c>
      <c r="AB27" s="195">
        <v>0</v>
      </c>
      <c r="AC27" s="195">
        <v>1.55</v>
      </c>
      <c r="AD27" s="195">
        <v>6.82</v>
      </c>
      <c r="AE27" s="195">
        <v>0</v>
      </c>
      <c r="AF27" s="195">
        <v>0</v>
      </c>
      <c r="AG27" s="195">
        <v>24.11</v>
      </c>
      <c r="AH27" s="195">
        <v>0</v>
      </c>
      <c r="AI27" s="195">
        <v>-0.03</v>
      </c>
      <c r="AJ27" s="195">
        <v>0</v>
      </c>
      <c r="AK27" s="195">
        <v>9.01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1.87</v>
      </c>
      <c r="AS27" s="195">
        <v>0.55000000000000004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8.5299999999999994</v>
      </c>
      <c r="E28" s="195">
        <v>0</v>
      </c>
      <c r="F28" s="195">
        <v>0</v>
      </c>
      <c r="G28" s="195">
        <v>16.55</v>
      </c>
      <c r="H28" s="195">
        <v>0</v>
      </c>
      <c r="I28" s="195">
        <v>5.57</v>
      </c>
      <c r="J28" s="195">
        <v>10.58</v>
      </c>
      <c r="K28" s="195">
        <v>125.49</v>
      </c>
      <c r="L28" s="195">
        <v>55.57</v>
      </c>
      <c r="M28" s="195">
        <v>0</v>
      </c>
      <c r="N28" s="195">
        <v>1.02</v>
      </c>
      <c r="O28" s="195">
        <v>1.69</v>
      </c>
      <c r="P28" s="195">
        <v>2.31</v>
      </c>
      <c r="Q28" s="195">
        <v>2.16</v>
      </c>
      <c r="R28" s="195">
        <v>0</v>
      </c>
      <c r="S28" s="195">
        <v>3.26</v>
      </c>
      <c r="T28" s="195">
        <v>0</v>
      </c>
      <c r="U28" s="195">
        <v>10.75</v>
      </c>
      <c r="V28" s="195">
        <v>0.13</v>
      </c>
      <c r="W28" s="195">
        <v>0.5</v>
      </c>
      <c r="X28" s="195">
        <v>1.26</v>
      </c>
      <c r="Y28" s="195">
        <v>0</v>
      </c>
      <c r="Z28" s="195">
        <v>1.5</v>
      </c>
      <c r="AA28" s="195">
        <v>0.65</v>
      </c>
      <c r="AB28" s="195">
        <v>0</v>
      </c>
      <c r="AC28" s="195">
        <v>1.55</v>
      </c>
      <c r="AD28" s="195">
        <v>6.82</v>
      </c>
      <c r="AE28" s="195">
        <v>0</v>
      </c>
      <c r="AF28" s="195">
        <v>0</v>
      </c>
      <c r="AG28" s="195">
        <v>24.11</v>
      </c>
      <c r="AH28" s="195">
        <v>0</v>
      </c>
      <c r="AI28" s="195">
        <v>-0.03</v>
      </c>
      <c r="AJ28" s="195">
        <v>0</v>
      </c>
      <c r="AK28" s="195">
        <v>9.01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1.87</v>
      </c>
      <c r="AS28" s="195">
        <v>0.55000000000000004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8.5299999999999994</v>
      </c>
      <c r="E29" s="195">
        <v>0</v>
      </c>
      <c r="F29" s="195">
        <v>0</v>
      </c>
      <c r="G29" s="195">
        <v>16.55</v>
      </c>
      <c r="H29" s="195">
        <v>0</v>
      </c>
      <c r="I29" s="195">
        <v>5.57</v>
      </c>
      <c r="J29" s="195">
        <v>10.58</v>
      </c>
      <c r="K29" s="195">
        <v>125.48</v>
      </c>
      <c r="L29" s="195">
        <v>55.57</v>
      </c>
      <c r="M29" s="195">
        <v>0</v>
      </c>
      <c r="N29" s="195">
        <v>1.02</v>
      </c>
      <c r="O29" s="195">
        <v>1.69</v>
      </c>
      <c r="P29" s="195">
        <v>2.31</v>
      </c>
      <c r="Q29" s="195">
        <v>2.16</v>
      </c>
      <c r="R29" s="195">
        <v>0</v>
      </c>
      <c r="S29" s="195">
        <v>3.26</v>
      </c>
      <c r="T29" s="195">
        <v>0</v>
      </c>
      <c r="U29" s="195">
        <v>10.75</v>
      </c>
      <c r="V29" s="195">
        <v>0.13</v>
      </c>
      <c r="W29" s="195">
        <v>0.19</v>
      </c>
      <c r="X29" s="195">
        <v>1.26</v>
      </c>
      <c r="Y29" s="195">
        <v>0</v>
      </c>
      <c r="Z29" s="195">
        <v>2.37</v>
      </c>
      <c r="AA29" s="195">
        <v>0.65</v>
      </c>
      <c r="AB29" s="195">
        <v>0</v>
      </c>
      <c r="AC29" s="195">
        <v>1.55</v>
      </c>
      <c r="AD29" s="195">
        <v>6.82</v>
      </c>
      <c r="AE29" s="195">
        <v>0</v>
      </c>
      <c r="AF29" s="195">
        <v>0</v>
      </c>
      <c r="AG29" s="195">
        <v>24.11</v>
      </c>
      <c r="AH29" s="195">
        <v>0</v>
      </c>
      <c r="AI29" s="195">
        <v>-0.03</v>
      </c>
      <c r="AJ29" s="195">
        <v>0</v>
      </c>
      <c r="AK29" s="195">
        <v>9.01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1.87</v>
      </c>
      <c r="AS29" s="195">
        <v>0.55000000000000004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8.5299999999999994</v>
      </c>
      <c r="E30" s="195">
        <v>0</v>
      </c>
      <c r="F30" s="195">
        <v>0</v>
      </c>
      <c r="G30" s="195">
        <v>16.55</v>
      </c>
      <c r="H30" s="195">
        <v>0</v>
      </c>
      <c r="I30" s="195">
        <v>5.57</v>
      </c>
      <c r="J30" s="195">
        <v>10.58</v>
      </c>
      <c r="K30" s="195">
        <v>125.49</v>
      </c>
      <c r="L30" s="195">
        <v>55.57</v>
      </c>
      <c r="M30" s="195">
        <v>0</v>
      </c>
      <c r="N30" s="195">
        <v>1.02</v>
      </c>
      <c r="O30" s="195">
        <v>1.69</v>
      </c>
      <c r="P30" s="195">
        <v>2.31</v>
      </c>
      <c r="Q30" s="195">
        <v>2.16</v>
      </c>
      <c r="R30" s="195">
        <v>0</v>
      </c>
      <c r="S30" s="195">
        <v>3.26</v>
      </c>
      <c r="T30" s="195">
        <v>0</v>
      </c>
      <c r="U30" s="195">
        <v>10.75</v>
      </c>
      <c r="V30" s="195">
        <v>0.13</v>
      </c>
      <c r="W30" s="195">
        <v>0.19</v>
      </c>
      <c r="X30" s="195">
        <v>1.26</v>
      </c>
      <c r="Y30" s="195">
        <v>0</v>
      </c>
      <c r="Z30" s="195">
        <v>2.37</v>
      </c>
      <c r="AA30" s="195">
        <v>0.65</v>
      </c>
      <c r="AB30" s="195">
        <v>0</v>
      </c>
      <c r="AC30" s="195">
        <v>1.55</v>
      </c>
      <c r="AD30" s="195">
        <v>6.82</v>
      </c>
      <c r="AE30" s="195">
        <v>0</v>
      </c>
      <c r="AF30" s="195">
        <v>0</v>
      </c>
      <c r="AG30" s="195">
        <v>24.11</v>
      </c>
      <c r="AH30" s="195">
        <v>0</v>
      </c>
      <c r="AI30" s="195">
        <v>-0.04</v>
      </c>
      <c r="AJ30" s="195">
        <v>0</v>
      </c>
      <c r="AK30" s="195">
        <v>9.01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1.87</v>
      </c>
      <c r="AS30" s="195">
        <v>0.55000000000000004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8.5299999999999994</v>
      </c>
      <c r="E31" s="195">
        <v>0</v>
      </c>
      <c r="F31" s="195">
        <v>0</v>
      </c>
      <c r="G31" s="195">
        <v>16.55</v>
      </c>
      <c r="H31" s="195">
        <v>0</v>
      </c>
      <c r="I31" s="195">
        <v>5.57</v>
      </c>
      <c r="J31" s="195">
        <v>10.58</v>
      </c>
      <c r="K31" s="195">
        <v>125.49</v>
      </c>
      <c r="L31" s="195">
        <v>55.57</v>
      </c>
      <c r="M31" s="195">
        <v>0</v>
      </c>
      <c r="N31" s="195">
        <v>1.02</v>
      </c>
      <c r="O31" s="195">
        <v>1.69</v>
      </c>
      <c r="P31" s="195">
        <v>2.31</v>
      </c>
      <c r="Q31" s="195">
        <v>2.16</v>
      </c>
      <c r="R31" s="195">
        <v>0</v>
      </c>
      <c r="S31" s="195">
        <v>3.26</v>
      </c>
      <c r="T31" s="195">
        <v>0</v>
      </c>
      <c r="U31" s="195">
        <v>10.75</v>
      </c>
      <c r="V31" s="195">
        <v>0.13</v>
      </c>
      <c r="W31" s="195">
        <v>0.19</v>
      </c>
      <c r="X31" s="195">
        <v>1.26</v>
      </c>
      <c r="Y31" s="195">
        <v>0</v>
      </c>
      <c r="Z31" s="195">
        <v>2.37</v>
      </c>
      <c r="AA31" s="195">
        <v>0.65</v>
      </c>
      <c r="AB31" s="195">
        <v>0</v>
      </c>
      <c r="AC31" s="195">
        <v>1.55</v>
      </c>
      <c r="AD31" s="195">
        <v>6.82</v>
      </c>
      <c r="AE31" s="195">
        <v>0</v>
      </c>
      <c r="AF31" s="195">
        <v>0</v>
      </c>
      <c r="AG31" s="195">
        <v>24.11</v>
      </c>
      <c r="AH31" s="195">
        <v>-0.03</v>
      </c>
      <c r="AI31" s="195">
        <v>0</v>
      </c>
      <c r="AJ31" s="195">
        <v>0</v>
      </c>
      <c r="AK31" s="195">
        <v>9.01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1.87</v>
      </c>
      <c r="AS31" s="195">
        <v>0.55000000000000004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8.5299999999999994</v>
      </c>
      <c r="E32" s="195">
        <v>0</v>
      </c>
      <c r="F32" s="195">
        <v>0</v>
      </c>
      <c r="G32" s="195">
        <v>16.55</v>
      </c>
      <c r="H32" s="195">
        <v>0</v>
      </c>
      <c r="I32" s="195">
        <v>5.57</v>
      </c>
      <c r="J32" s="195">
        <v>10.58</v>
      </c>
      <c r="K32" s="195">
        <v>125.49</v>
      </c>
      <c r="L32" s="195">
        <v>55.57</v>
      </c>
      <c r="M32" s="195">
        <v>0</v>
      </c>
      <c r="N32" s="195">
        <v>1.02</v>
      </c>
      <c r="O32" s="195">
        <v>1.69</v>
      </c>
      <c r="P32" s="195">
        <v>2.31</v>
      </c>
      <c r="Q32" s="195">
        <v>2.16</v>
      </c>
      <c r="R32" s="195">
        <v>0</v>
      </c>
      <c r="S32" s="195">
        <v>3.26</v>
      </c>
      <c r="T32" s="195">
        <v>0</v>
      </c>
      <c r="U32" s="195">
        <v>10.75</v>
      </c>
      <c r="V32" s="195">
        <v>0.13</v>
      </c>
      <c r="W32" s="195">
        <v>0.19</v>
      </c>
      <c r="X32" s="195">
        <v>1.26</v>
      </c>
      <c r="Y32" s="195">
        <v>0</v>
      </c>
      <c r="Z32" s="195">
        <v>2.37</v>
      </c>
      <c r="AA32" s="195">
        <v>0.65</v>
      </c>
      <c r="AB32" s="195">
        <v>0</v>
      </c>
      <c r="AC32" s="195">
        <v>1.55</v>
      </c>
      <c r="AD32" s="195">
        <v>6.82</v>
      </c>
      <c r="AE32" s="195">
        <v>0</v>
      </c>
      <c r="AF32" s="195">
        <v>0</v>
      </c>
      <c r="AG32" s="195">
        <v>24.11</v>
      </c>
      <c r="AH32" s="195">
        <v>-0.03</v>
      </c>
      <c r="AI32" s="195">
        <v>0</v>
      </c>
      <c r="AJ32" s="195">
        <v>0</v>
      </c>
      <c r="AK32" s="195">
        <v>9.01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1.87</v>
      </c>
      <c r="AS32" s="195">
        <v>0.55000000000000004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8.5299999999999994</v>
      </c>
      <c r="E33" s="195">
        <v>0</v>
      </c>
      <c r="F33" s="195">
        <v>0</v>
      </c>
      <c r="G33" s="195">
        <v>16.55</v>
      </c>
      <c r="H33" s="195">
        <v>0</v>
      </c>
      <c r="I33" s="195">
        <v>5.57</v>
      </c>
      <c r="J33" s="195">
        <v>10.58</v>
      </c>
      <c r="K33" s="195">
        <v>125.49</v>
      </c>
      <c r="L33" s="195">
        <v>55.57</v>
      </c>
      <c r="M33" s="195">
        <v>0</v>
      </c>
      <c r="N33" s="195">
        <v>1.02</v>
      </c>
      <c r="O33" s="195">
        <v>1.69</v>
      </c>
      <c r="P33" s="195">
        <v>2.31</v>
      </c>
      <c r="Q33" s="195">
        <v>2.16</v>
      </c>
      <c r="R33" s="195">
        <v>0</v>
      </c>
      <c r="S33" s="195">
        <v>3.26</v>
      </c>
      <c r="T33" s="195">
        <v>0</v>
      </c>
      <c r="U33" s="195">
        <v>10.75</v>
      </c>
      <c r="V33" s="195">
        <v>0.13</v>
      </c>
      <c r="W33" s="195">
        <v>0.5</v>
      </c>
      <c r="X33" s="195">
        <v>1.26</v>
      </c>
      <c r="Y33" s="195">
        <v>0</v>
      </c>
      <c r="Z33" s="195">
        <v>2.37</v>
      </c>
      <c r="AA33" s="195">
        <v>0.65</v>
      </c>
      <c r="AB33" s="195">
        <v>0</v>
      </c>
      <c r="AC33" s="195">
        <v>1.55</v>
      </c>
      <c r="AD33" s="195">
        <v>6.82</v>
      </c>
      <c r="AE33" s="195">
        <v>0</v>
      </c>
      <c r="AF33" s="195">
        <v>0</v>
      </c>
      <c r="AG33" s="195">
        <v>-7.0000000000000007E-2</v>
      </c>
      <c r="AH33" s="195">
        <v>0</v>
      </c>
      <c r="AI33" s="195">
        <v>0</v>
      </c>
      <c r="AJ33" s="195">
        <v>0</v>
      </c>
      <c r="AK33" s="195">
        <v>9.01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1.87</v>
      </c>
      <c r="AS33" s="195">
        <v>0.55000000000000004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8.5299999999999994</v>
      </c>
      <c r="E34" s="195">
        <v>0</v>
      </c>
      <c r="F34" s="195">
        <v>0</v>
      </c>
      <c r="G34" s="195">
        <v>16.55</v>
      </c>
      <c r="H34" s="195">
        <v>0</v>
      </c>
      <c r="I34" s="195">
        <v>5.57</v>
      </c>
      <c r="J34" s="195">
        <v>10.58</v>
      </c>
      <c r="K34" s="195">
        <v>125.49</v>
      </c>
      <c r="L34" s="195">
        <v>55.57</v>
      </c>
      <c r="M34" s="195">
        <v>0</v>
      </c>
      <c r="N34" s="195">
        <v>1.02</v>
      </c>
      <c r="O34" s="195">
        <v>1.69</v>
      </c>
      <c r="P34" s="195">
        <v>2.31</v>
      </c>
      <c r="Q34" s="195">
        <v>2.16</v>
      </c>
      <c r="R34" s="195">
        <v>0</v>
      </c>
      <c r="S34" s="195">
        <v>3.26</v>
      </c>
      <c r="T34" s="195">
        <v>0</v>
      </c>
      <c r="U34" s="195">
        <v>10.75</v>
      </c>
      <c r="V34" s="195">
        <v>0.13</v>
      </c>
      <c r="W34" s="195">
        <v>0.5</v>
      </c>
      <c r="X34" s="195">
        <v>1.26</v>
      </c>
      <c r="Y34" s="195">
        <v>0</v>
      </c>
      <c r="Z34" s="195">
        <v>2.37</v>
      </c>
      <c r="AA34" s="195">
        <v>0.65</v>
      </c>
      <c r="AB34" s="195">
        <v>0</v>
      </c>
      <c r="AC34" s="195">
        <v>1.55</v>
      </c>
      <c r="AD34" s="195">
        <v>6.82</v>
      </c>
      <c r="AE34" s="195">
        <v>0</v>
      </c>
      <c r="AF34" s="195">
        <v>0</v>
      </c>
      <c r="AG34" s="195">
        <v>-7.0000000000000007E-2</v>
      </c>
      <c r="AH34" s="195">
        <v>0</v>
      </c>
      <c r="AI34" s="195">
        <v>0</v>
      </c>
      <c r="AJ34" s="195">
        <v>0</v>
      </c>
      <c r="AK34" s="195">
        <v>9.01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1.87</v>
      </c>
      <c r="AS34" s="195">
        <v>0.55000000000000004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8.5299999999999994</v>
      </c>
      <c r="E35" s="195">
        <v>0</v>
      </c>
      <c r="F35" s="195">
        <v>0</v>
      </c>
      <c r="G35" s="195">
        <v>16.55</v>
      </c>
      <c r="H35" s="195">
        <v>0</v>
      </c>
      <c r="I35" s="195">
        <v>5.57</v>
      </c>
      <c r="J35" s="195">
        <v>10.58</v>
      </c>
      <c r="K35" s="195">
        <v>125.49</v>
      </c>
      <c r="L35" s="195">
        <v>55.57</v>
      </c>
      <c r="M35" s="195">
        <v>0</v>
      </c>
      <c r="N35" s="195">
        <v>1.02</v>
      </c>
      <c r="O35" s="195">
        <v>1.69</v>
      </c>
      <c r="P35" s="195">
        <v>2.31</v>
      </c>
      <c r="Q35" s="195">
        <v>2.16</v>
      </c>
      <c r="R35" s="195">
        <v>5.77</v>
      </c>
      <c r="S35" s="195">
        <v>3.26</v>
      </c>
      <c r="T35" s="195">
        <v>0</v>
      </c>
      <c r="U35" s="195">
        <v>10.75</v>
      </c>
      <c r="V35" s="195">
        <v>0.13</v>
      </c>
      <c r="W35" s="195">
        <v>0.5</v>
      </c>
      <c r="X35" s="195">
        <v>1.26</v>
      </c>
      <c r="Y35" s="195">
        <v>0</v>
      </c>
      <c r="Z35" s="195">
        <v>2.37</v>
      </c>
      <c r="AA35" s="195">
        <v>0.65</v>
      </c>
      <c r="AB35" s="195">
        <v>0</v>
      </c>
      <c r="AC35" s="195">
        <v>1.55</v>
      </c>
      <c r="AD35" s="195">
        <v>6.82</v>
      </c>
      <c r="AE35" s="195">
        <v>0</v>
      </c>
      <c r="AF35" s="195">
        <v>0</v>
      </c>
      <c r="AG35" s="195">
        <v>-7.0000000000000007E-2</v>
      </c>
      <c r="AH35" s="195">
        <v>0</v>
      </c>
      <c r="AI35" s="195">
        <v>0</v>
      </c>
      <c r="AJ35" s="195">
        <v>0</v>
      </c>
      <c r="AK35" s="195">
        <v>9.01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1.87</v>
      </c>
      <c r="AS35" s="195">
        <v>0.55000000000000004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8.5299999999999994</v>
      </c>
      <c r="E36" s="195">
        <v>0</v>
      </c>
      <c r="F36" s="195">
        <v>0</v>
      </c>
      <c r="G36" s="195">
        <v>16.55</v>
      </c>
      <c r="H36" s="195">
        <v>0</v>
      </c>
      <c r="I36" s="195">
        <v>5.57</v>
      </c>
      <c r="J36" s="195">
        <v>10.58</v>
      </c>
      <c r="K36" s="195">
        <v>125.49</v>
      </c>
      <c r="L36" s="195">
        <v>55.57</v>
      </c>
      <c r="M36" s="195">
        <v>0</v>
      </c>
      <c r="N36" s="195">
        <v>1.02</v>
      </c>
      <c r="O36" s="195">
        <v>1.69</v>
      </c>
      <c r="P36" s="195">
        <v>2.31</v>
      </c>
      <c r="Q36" s="195">
        <v>2.16</v>
      </c>
      <c r="R36" s="195">
        <v>5.77</v>
      </c>
      <c r="S36" s="195">
        <v>3.26</v>
      </c>
      <c r="T36" s="195">
        <v>0</v>
      </c>
      <c r="U36" s="195">
        <v>10.75</v>
      </c>
      <c r="V36" s="195">
        <v>0.13</v>
      </c>
      <c r="W36" s="195">
        <v>0.5</v>
      </c>
      <c r="X36" s="195">
        <v>1.26</v>
      </c>
      <c r="Y36" s="195">
        <v>0</v>
      </c>
      <c r="Z36" s="195">
        <v>2.37</v>
      </c>
      <c r="AA36" s="195">
        <v>0.65</v>
      </c>
      <c r="AB36" s="195">
        <v>0</v>
      </c>
      <c r="AC36" s="195">
        <v>1.55</v>
      </c>
      <c r="AD36" s="195">
        <v>6.82</v>
      </c>
      <c r="AE36" s="195">
        <v>0</v>
      </c>
      <c r="AF36" s="195">
        <v>0</v>
      </c>
      <c r="AG36" s="195">
        <v>-7.0000000000000007E-2</v>
      </c>
      <c r="AH36" s="195">
        <v>0</v>
      </c>
      <c r="AI36" s="195">
        <v>0</v>
      </c>
      <c r="AJ36" s="195">
        <v>0</v>
      </c>
      <c r="AK36" s="195">
        <v>9.01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1.87</v>
      </c>
      <c r="AS36" s="195">
        <v>0.55000000000000004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8.5299999999999994</v>
      </c>
      <c r="E37" s="195">
        <v>0</v>
      </c>
      <c r="F37" s="195">
        <v>0</v>
      </c>
      <c r="G37" s="195">
        <v>16.55</v>
      </c>
      <c r="H37" s="195">
        <v>0</v>
      </c>
      <c r="I37" s="195">
        <v>5.57</v>
      </c>
      <c r="J37" s="195">
        <v>10.58</v>
      </c>
      <c r="K37" s="195">
        <v>125.49</v>
      </c>
      <c r="L37" s="195">
        <v>55.57</v>
      </c>
      <c r="M37" s="195">
        <v>0</v>
      </c>
      <c r="N37" s="195">
        <v>1.02</v>
      </c>
      <c r="O37" s="195">
        <v>1.69</v>
      </c>
      <c r="P37" s="195">
        <v>2.31</v>
      </c>
      <c r="Q37" s="195">
        <v>2.16</v>
      </c>
      <c r="R37" s="195">
        <v>5.77</v>
      </c>
      <c r="S37" s="195">
        <v>3.26</v>
      </c>
      <c r="T37" s="195">
        <v>0</v>
      </c>
      <c r="U37" s="195">
        <v>10.75</v>
      </c>
      <c r="V37" s="195">
        <v>0.13</v>
      </c>
      <c r="W37" s="195">
        <v>0.5</v>
      </c>
      <c r="X37" s="195">
        <v>1.26</v>
      </c>
      <c r="Y37" s="195">
        <v>0</v>
      </c>
      <c r="Z37" s="195">
        <v>2.37</v>
      </c>
      <c r="AA37" s="195">
        <v>0.65</v>
      </c>
      <c r="AB37" s="195">
        <v>0</v>
      </c>
      <c r="AC37" s="195">
        <v>1.55</v>
      </c>
      <c r="AD37" s="195">
        <v>6.82</v>
      </c>
      <c r="AE37" s="195">
        <v>0</v>
      </c>
      <c r="AF37" s="195">
        <v>0</v>
      </c>
      <c r="AG37" s="195">
        <v>-7.0000000000000007E-2</v>
      </c>
      <c r="AH37" s="195">
        <v>0</v>
      </c>
      <c r="AI37" s="195">
        <v>0</v>
      </c>
      <c r="AJ37" s="195">
        <v>0</v>
      </c>
      <c r="AK37" s="195">
        <v>9.01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1.87</v>
      </c>
      <c r="AS37" s="195">
        <v>0.55000000000000004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8.5299999999999994</v>
      </c>
      <c r="E38" s="195">
        <v>0</v>
      </c>
      <c r="F38" s="195">
        <v>0</v>
      </c>
      <c r="G38" s="195">
        <v>16.55</v>
      </c>
      <c r="H38" s="195">
        <v>0</v>
      </c>
      <c r="I38" s="195">
        <v>5.57</v>
      </c>
      <c r="J38" s="195">
        <v>10.58</v>
      </c>
      <c r="K38" s="195">
        <v>125.49</v>
      </c>
      <c r="L38" s="195">
        <v>55.57</v>
      </c>
      <c r="M38" s="195">
        <v>0</v>
      </c>
      <c r="N38" s="195">
        <v>1.02</v>
      </c>
      <c r="O38" s="195">
        <v>1.69</v>
      </c>
      <c r="P38" s="195">
        <v>2.31</v>
      </c>
      <c r="Q38" s="195">
        <v>2.16</v>
      </c>
      <c r="R38" s="195">
        <v>5.77</v>
      </c>
      <c r="S38" s="195">
        <v>3.26</v>
      </c>
      <c r="T38" s="195">
        <v>0</v>
      </c>
      <c r="U38" s="195">
        <v>10.75</v>
      </c>
      <c r="V38" s="195">
        <v>0.13</v>
      </c>
      <c r="W38" s="195">
        <v>0.5</v>
      </c>
      <c r="X38" s="195">
        <v>1.26</v>
      </c>
      <c r="Y38" s="195">
        <v>0</v>
      </c>
      <c r="Z38" s="195">
        <v>2.37</v>
      </c>
      <c r="AA38" s="195">
        <v>0.65</v>
      </c>
      <c r="AB38" s="195">
        <v>0</v>
      </c>
      <c r="AC38" s="195">
        <v>1.55</v>
      </c>
      <c r="AD38" s="195">
        <v>6.82</v>
      </c>
      <c r="AE38" s="195">
        <v>0</v>
      </c>
      <c r="AF38" s="195">
        <v>0</v>
      </c>
      <c r="AG38" s="195">
        <v>-7.0000000000000007E-2</v>
      </c>
      <c r="AH38" s="195">
        <v>0</v>
      </c>
      <c r="AI38" s="195">
        <v>0</v>
      </c>
      <c r="AJ38" s="195">
        <v>0</v>
      </c>
      <c r="AK38" s="195">
        <v>9.01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1.87</v>
      </c>
      <c r="AS38" s="195">
        <v>0.55000000000000004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8.5299999999999994</v>
      </c>
      <c r="E39" s="195">
        <v>0</v>
      </c>
      <c r="F39" s="195">
        <v>0</v>
      </c>
      <c r="G39" s="195">
        <v>16.55</v>
      </c>
      <c r="H39" s="195">
        <v>0</v>
      </c>
      <c r="I39" s="195">
        <v>5.57</v>
      </c>
      <c r="J39" s="195">
        <v>10.58</v>
      </c>
      <c r="K39" s="195">
        <v>125.49</v>
      </c>
      <c r="L39" s="195">
        <v>55.57</v>
      </c>
      <c r="M39" s="195">
        <v>0</v>
      </c>
      <c r="N39" s="195">
        <v>1.02</v>
      </c>
      <c r="O39" s="195">
        <v>1.69</v>
      </c>
      <c r="P39" s="195">
        <v>2.31</v>
      </c>
      <c r="Q39" s="195">
        <v>2.16</v>
      </c>
      <c r="R39" s="195">
        <v>5.77</v>
      </c>
      <c r="S39" s="195">
        <v>3.26</v>
      </c>
      <c r="T39" s="195">
        <v>0</v>
      </c>
      <c r="U39" s="195">
        <v>10.75</v>
      </c>
      <c r="V39" s="195">
        <v>0.13</v>
      </c>
      <c r="W39" s="195">
        <v>0.5</v>
      </c>
      <c r="X39" s="195">
        <v>1.26</v>
      </c>
      <c r="Y39" s="195">
        <v>0</v>
      </c>
      <c r="Z39" s="195">
        <v>2.37</v>
      </c>
      <c r="AA39" s="195">
        <v>0.65</v>
      </c>
      <c r="AB39" s="195">
        <v>0</v>
      </c>
      <c r="AC39" s="195">
        <v>1.55</v>
      </c>
      <c r="AD39" s="195">
        <v>6.82</v>
      </c>
      <c r="AE39" s="195">
        <v>0</v>
      </c>
      <c r="AF39" s="195">
        <v>0</v>
      </c>
      <c r="AG39" s="195">
        <v>-7.0000000000000007E-2</v>
      </c>
      <c r="AH39" s="195">
        <v>0</v>
      </c>
      <c r="AI39" s="195">
        <v>0</v>
      </c>
      <c r="AJ39" s="195">
        <v>0</v>
      </c>
      <c r="AK39" s="195">
        <v>9.01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1.87</v>
      </c>
      <c r="AS39" s="195">
        <v>0.55000000000000004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8.5299999999999994</v>
      </c>
      <c r="E40" s="195">
        <v>0</v>
      </c>
      <c r="F40" s="195">
        <v>0</v>
      </c>
      <c r="G40" s="195">
        <v>16.55</v>
      </c>
      <c r="H40" s="195">
        <v>0</v>
      </c>
      <c r="I40" s="195">
        <v>5.57</v>
      </c>
      <c r="J40" s="195">
        <v>10.58</v>
      </c>
      <c r="K40" s="195">
        <v>125.49</v>
      </c>
      <c r="L40" s="195">
        <v>55.57</v>
      </c>
      <c r="M40" s="195">
        <v>0</v>
      </c>
      <c r="N40" s="195">
        <v>1.02</v>
      </c>
      <c r="O40" s="195">
        <v>1.69</v>
      </c>
      <c r="P40" s="195">
        <v>2.31</v>
      </c>
      <c r="Q40" s="195">
        <v>2.16</v>
      </c>
      <c r="R40" s="195">
        <v>5.77</v>
      </c>
      <c r="S40" s="195">
        <v>3.26</v>
      </c>
      <c r="T40" s="195">
        <v>0</v>
      </c>
      <c r="U40" s="195">
        <v>10.75</v>
      </c>
      <c r="V40" s="195">
        <v>0.13</v>
      </c>
      <c r="W40" s="195">
        <v>0.5</v>
      </c>
      <c r="X40" s="195">
        <v>1.26</v>
      </c>
      <c r="Y40" s="195">
        <v>0</v>
      </c>
      <c r="Z40" s="195">
        <v>2.37</v>
      </c>
      <c r="AA40" s="195">
        <v>0.65</v>
      </c>
      <c r="AB40" s="195">
        <v>0</v>
      </c>
      <c r="AC40" s="195">
        <v>1.55</v>
      </c>
      <c r="AD40" s="195">
        <v>6.82</v>
      </c>
      <c r="AE40" s="195">
        <v>0</v>
      </c>
      <c r="AF40" s="195">
        <v>0</v>
      </c>
      <c r="AG40" s="195">
        <v>-7.0000000000000007E-2</v>
      </c>
      <c r="AH40" s="195">
        <v>0</v>
      </c>
      <c r="AI40" s="195">
        <v>0</v>
      </c>
      <c r="AJ40" s="195">
        <v>0</v>
      </c>
      <c r="AK40" s="195">
        <v>9.01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1.87</v>
      </c>
      <c r="AS40" s="195">
        <v>0.55000000000000004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8.5299999999999994</v>
      </c>
      <c r="E41" s="195">
        <v>0</v>
      </c>
      <c r="F41" s="195">
        <v>0</v>
      </c>
      <c r="G41" s="195">
        <v>16.55</v>
      </c>
      <c r="H41" s="195">
        <v>0</v>
      </c>
      <c r="I41" s="195">
        <v>5.57</v>
      </c>
      <c r="J41" s="195">
        <v>10.58</v>
      </c>
      <c r="K41" s="195">
        <v>125.49</v>
      </c>
      <c r="L41" s="195">
        <v>55.57</v>
      </c>
      <c r="M41" s="195">
        <v>0</v>
      </c>
      <c r="N41" s="195">
        <v>1.02</v>
      </c>
      <c r="O41" s="195">
        <v>1.69</v>
      </c>
      <c r="P41" s="195">
        <v>2.31</v>
      </c>
      <c r="Q41" s="195">
        <v>2.16</v>
      </c>
      <c r="R41" s="195">
        <v>5.77</v>
      </c>
      <c r="S41" s="195">
        <v>3.26</v>
      </c>
      <c r="T41" s="195">
        <v>0</v>
      </c>
      <c r="U41" s="195">
        <v>10.75</v>
      </c>
      <c r="V41" s="195">
        <v>0.12</v>
      </c>
      <c r="W41" s="195">
        <v>0.42</v>
      </c>
      <c r="X41" s="195">
        <v>1.25</v>
      </c>
      <c r="Y41" s="195">
        <v>0</v>
      </c>
      <c r="Z41" s="195">
        <v>2.37</v>
      </c>
      <c r="AA41" s="195">
        <v>0.65</v>
      </c>
      <c r="AB41" s="195">
        <v>0</v>
      </c>
      <c r="AC41" s="195">
        <v>1.55</v>
      </c>
      <c r="AD41" s="195">
        <v>6.82</v>
      </c>
      <c r="AE41" s="195">
        <v>0</v>
      </c>
      <c r="AF41" s="195">
        <v>0</v>
      </c>
      <c r="AG41" s="195">
        <v>-7.0000000000000007E-2</v>
      </c>
      <c r="AH41" s="195">
        <v>0</v>
      </c>
      <c r="AI41" s="195">
        <v>0</v>
      </c>
      <c r="AJ41" s="195">
        <v>0</v>
      </c>
      <c r="AK41" s="195">
        <v>9.01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1.87</v>
      </c>
      <c r="AS41" s="195">
        <v>0.55000000000000004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8.5299999999999994</v>
      </c>
      <c r="E42" s="195">
        <v>0</v>
      </c>
      <c r="F42" s="195">
        <v>0</v>
      </c>
      <c r="G42" s="195">
        <v>16.55</v>
      </c>
      <c r="H42" s="195">
        <v>0</v>
      </c>
      <c r="I42" s="195">
        <v>5.57</v>
      </c>
      <c r="J42" s="195">
        <v>10.58</v>
      </c>
      <c r="K42" s="195">
        <v>126.17</v>
      </c>
      <c r="L42" s="195">
        <v>55.57</v>
      </c>
      <c r="M42" s="195">
        <v>0</v>
      </c>
      <c r="N42" s="195">
        <v>1.02</v>
      </c>
      <c r="O42" s="195">
        <v>1.69</v>
      </c>
      <c r="P42" s="195">
        <v>2.31</v>
      </c>
      <c r="Q42" s="195">
        <v>2.16</v>
      </c>
      <c r="R42" s="195">
        <v>5.77</v>
      </c>
      <c r="S42" s="195">
        <v>3.26</v>
      </c>
      <c r="T42" s="195">
        <v>0</v>
      </c>
      <c r="U42" s="195">
        <v>10.75</v>
      </c>
      <c r="V42" s="195">
        <v>0.12</v>
      </c>
      <c r="W42" s="195">
        <v>0.42</v>
      </c>
      <c r="X42" s="195">
        <v>1.25</v>
      </c>
      <c r="Y42" s="195">
        <v>0</v>
      </c>
      <c r="Z42" s="195">
        <v>2.37</v>
      </c>
      <c r="AA42" s="195">
        <v>0.65</v>
      </c>
      <c r="AB42" s="195">
        <v>0</v>
      </c>
      <c r="AC42" s="195">
        <v>1.55</v>
      </c>
      <c r="AD42" s="195">
        <v>6.82</v>
      </c>
      <c r="AE42" s="195">
        <v>0</v>
      </c>
      <c r="AF42" s="195">
        <v>0</v>
      </c>
      <c r="AG42" s="195">
        <v>-7.0000000000000007E-2</v>
      </c>
      <c r="AH42" s="195">
        <v>0</v>
      </c>
      <c r="AI42" s="195">
        <v>0</v>
      </c>
      <c r="AJ42" s="195">
        <v>0</v>
      </c>
      <c r="AK42" s="195">
        <v>9.01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1.87</v>
      </c>
      <c r="AS42" s="195">
        <v>0.55000000000000004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8.5299999999999994</v>
      </c>
      <c r="E43" s="195">
        <v>0</v>
      </c>
      <c r="F43" s="195">
        <v>0</v>
      </c>
      <c r="G43" s="195">
        <v>16.55</v>
      </c>
      <c r="H43" s="195">
        <v>0</v>
      </c>
      <c r="I43" s="195">
        <v>5.57</v>
      </c>
      <c r="J43" s="195">
        <v>10.58</v>
      </c>
      <c r="K43" s="195">
        <v>126.17</v>
      </c>
      <c r="L43" s="195">
        <v>55.57</v>
      </c>
      <c r="M43" s="195">
        <v>0</v>
      </c>
      <c r="N43" s="195">
        <v>1.02</v>
      </c>
      <c r="O43" s="195">
        <v>1.69</v>
      </c>
      <c r="P43" s="195">
        <v>2.31</v>
      </c>
      <c r="Q43" s="195">
        <v>3.08</v>
      </c>
      <c r="R43" s="195">
        <v>5.77</v>
      </c>
      <c r="S43" s="195">
        <v>3.73</v>
      </c>
      <c r="T43" s="195">
        <v>0</v>
      </c>
      <c r="U43" s="195">
        <v>10.75</v>
      </c>
      <c r="V43" s="195">
        <v>0.12</v>
      </c>
      <c r="W43" s="195">
        <v>0.42</v>
      </c>
      <c r="X43" s="195">
        <v>1.25</v>
      </c>
      <c r="Y43" s="195">
        <v>0</v>
      </c>
      <c r="Z43" s="195">
        <v>2.37</v>
      </c>
      <c r="AA43" s="195">
        <v>0.65</v>
      </c>
      <c r="AB43" s="195">
        <v>0</v>
      </c>
      <c r="AC43" s="195">
        <v>1.55</v>
      </c>
      <c r="AD43" s="195">
        <v>6.82</v>
      </c>
      <c r="AE43" s="195">
        <v>0</v>
      </c>
      <c r="AF43" s="195">
        <v>0</v>
      </c>
      <c r="AG43" s="195">
        <v>-7.0000000000000007E-2</v>
      </c>
      <c r="AH43" s="195">
        <v>0</v>
      </c>
      <c r="AI43" s="195">
        <v>0</v>
      </c>
      <c r="AJ43" s="195">
        <v>0</v>
      </c>
      <c r="AK43" s="195">
        <v>9.01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1.6</v>
      </c>
      <c r="AS43" s="195">
        <v>0.55000000000000004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8.5299999999999994</v>
      </c>
      <c r="E44" s="195">
        <v>0</v>
      </c>
      <c r="F44" s="195">
        <v>0</v>
      </c>
      <c r="G44" s="195">
        <v>16.55</v>
      </c>
      <c r="H44" s="195">
        <v>0</v>
      </c>
      <c r="I44" s="195">
        <v>5.57</v>
      </c>
      <c r="J44" s="195">
        <v>10.58</v>
      </c>
      <c r="K44" s="195">
        <v>126.17</v>
      </c>
      <c r="L44" s="195">
        <v>55.57</v>
      </c>
      <c r="M44" s="195">
        <v>0</v>
      </c>
      <c r="N44" s="195">
        <v>1.02</v>
      </c>
      <c r="O44" s="195">
        <v>1.69</v>
      </c>
      <c r="P44" s="195">
        <v>2.31</v>
      </c>
      <c r="Q44" s="195">
        <v>3.08</v>
      </c>
      <c r="R44" s="195">
        <v>5.77</v>
      </c>
      <c r="S44" s="195">
        <v>3.73</v>
      </c>
      <c r="T44" s="195">
        <v>0</v>
      </c>
      <c r="U44" s="195">
        <v>10.75</v>
      </c>
      <c r="V44" s="195">
        <v>0.12</v>
      </c>
      <c r="W44" s="195">
        <v>0.42</v>
      </c>
      <c r="X44" s="195">
        <v>1.25</v>
      </c>
      <c r="Y44" s="195">
        <v>0</v>
      </c>
      <c r="Z44" s="195">
        <v>2.37</v>
      </c>
      <c r="AA44" s="195">
        <v>0.65</v>
      </c>
      <c r="AB44" s="195">
        <v>0</v>
      </c>
      <c r="AC44" s="195">
        <v>1.55</v>
      </c>
      <c r="AD44" s="195">
        <v>6.82</v>
      </c>
      <c r="AE44" s="195">
        <v>0</v>
      </c>
      <c r="AF44" s="195">
        <v>0</v>
      </c>
      <c r="AG44" s="195">
        <v>-7.0000000000000007E-2</v>
      </c>
      <c r="AH44" s="195">
        <v>0</v>
      </c>
      <c r="AI44" s="195">
        <v>0</v>
      </c>
      <c r="AJ44" s="195">
        <v>0</v>
      </c>
      <c r="AK44" s="195">
        <v>9.01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1.6</v>
      </c>
      <c r="AS44" s="195">
        <v>0.55000000000000004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8.5299999999999994</v>
      </c>
      <c r="E45" s="195">
        <v>0</v>
      </c>
      <c r="F45" s="195">
        <v>0</v>
      </c>
      <c r="G45" s="195">
        <v>16.55</v>
      </c>
      <c r="H45" s="195">
        <v>0</v>
      </c>
      <c r="I45" s="195">
        <v>5.57</v>
      </c>
      <c r="J45" s="195">
        <v>10.58</v>
      </c>
      <c r="K45" s="195">
        <v>126.17</v>
      </c>
      <c r="L45" s="195">
        <v>55.57</v>
      </c>
      <c r="M45" s="195">
        <v>0</v>
      </c>
      <c r="N45" s="195">
        <v>1.02</v>
      </c>
      <c r="O45" s="195">
        <v>1.69</v>
      </c>
      <c r="P45" s="195">
        <v>2.31</v>
      </c>
      <c r="Q45" s="195">
        <v>3.08</v>
      </c>
      <c r="R45" s="195">
        <v>5.77</v>
      </c>
      <c r="S45" s="195">
        <v>3.73</v>
      </c>
      <c r="T45" s="195">
        <v>0</v>
      </c>
      <c r="U45" s="195">
        <v>10.64</v>
      </c>
      <c r="V45" s="195">
        <v>0.12</v>
      </c>
      <c r="W45" s="195">
        <v>0.42</v>
      </c>
      <c r="X45" s="195">
        <v>1.25</v>
      </c>
      <c r="Y45" s="195">
        <v>0</v>
      </c>
      <c r="Z45" s="195">
        <v>2.37</v>
      </c>
      <c r="AA45" s="195">
        <v>0.65</v>
      </c>
      <c r="AB45" s="195">
        <v>0</v>
      </c>
      <c r="AC45" s="195">
        <v>1.55</v>
      </c>
      <c r="AD45" s="195">
        <v>6.82</v>
      </c>
      <c r="AE45" s="195">
        <v>0</v>
      </c>
      <c r="AF45" s="195">
        <v>0</v>
      </c>
      <c r="AG45" s="195">
        <v>-7.0000000000000007E-2</v>
      </c>
      <c r="AH45" s="195">
        <v>0</v>
      </c>
      <c r="AI45" s="195">
        <v>0</v>
      </c>
      <c r="AJ45" s="195">
        <v>0</v>
      </c>
      <c r="AK45" s="195">
        <v>9.01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1.6</v>
      </c>
      <c r="AS45" s="195">
        <v>0.55000000000000004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8.5299999999999994</v>
      </c>
      <c r="E46" s="195">
        <v>0</v>
      </c>
      <c r="F46" s="195">
        <v>0</v>
      </c>
      <c r="G46" s="195">
        <v>16.55</v>
      </c>
      <c r="H46" s="195">
        <v>0</v>
      </c>
      <c r="I46" s="195">
        <v>5.57</v>
      </c>
      <c r="J46" s="195">
        <v>10.58</v>
      </c>
      <c r="K46" s="195">
        <v>126.17</v>
      </c>
      <c r="L46" s="195">
        <v>55.57</v>
      </c>
      <c r="M46" s="195">
        <v>0</v>
      </c>
      <c r="N46" s="195">
        <v>1.02</v>
      </c>
      <c r="O46" s="195">
        <v>1.69</v>
      </c>
      <c r="P46" s="195">
        <v>2.31</v>
      </c>
      <c r="Q46" s="195">
        <v>3.08</v>
      </c>
      <c r="R46" s="195">
        <v>5.77</v>
      </c>
      <c r="S46" s="195">
        <v>3.73</v>
      </c>
      <c r="T46" s="195">
        <v>0</v>
      </c>
      <c r="U46" s="195">
        <v>10.51</v>
      </c>
      <c r="V46" s="195">
        <v>0.12</v>
      </c>
      <c r="W46" s="195">
        <v>0.42</v>
      </c>
      <c r="X46" s="195">
        <v>1.25</v>
      </c>
      <c r="Y46" s="195">
        <v>0</v>
      </c>
      <c r="Z46" s="195">
        <v>2.37</v>
      </c>
      <c r="AA46" s="195">
        <v>0.65</v>
      </c>
      <c r="AB46" s="195">
        <v>0</v>
      </c>
      <c r="AC46" s="195">
        <v>1.55</v>
      </c>
      <c r="AD46" s="195">
        <v>6.82</v>
      </c>
      <c r="AE46" s="195">
        <v>0</v>
      </c>
      <c r="AF46" s="195">
        <v>0</v>
      </c>
      <c r="AG46" s="195">
        <v>-7.0000000000000007E-2</v>
      </c>
      <c r="AH46" s="195">
        <v>0</v>
      </c>
      <c r="AI46" s="195">
        <v>0</v>
      </c>
      <c r="AJ46" s="195">
        <v>0</v>
      </c>
      <c r="AK46" s="195">
        <v>9.01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1.6</v>
      </c>
      <c r="AS46" s="195">
        <v>0.55000000000000004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8.5299999999999994</v>
      </c>
      <c r="E47" s="195">
        <v>0</v>
      </c>
      <c r="F47" s="195">
        <v>0</v>
      </c>
      <c r="G47" s="195">
        <v>16.55</v>
      </c>
      <c r="H47" s="195">
        <v>0</v>
      </c>
      <c r="I47" s="195">
        <v>5.57</v>
      </c>
      <c r="J47" s="195">
        <v>10.58</v>
      </c>
      <c r="K47" s="195">
        <v>126.17</v>
      </c>
      <c r="L47" s="195">
        <v>55.57</v>
      </c>
      <c r="M47" s="195">
        <v>0</v>
      </c>
      <c r="N47" s="195">
        <v>1.02</v>
      </c>
      <c r="O47" s="195">
        <v>1.69</v>
      </c>
      <c r="P47" s="195">
        <v>2.31</v>
      </c>
      <c r="Q47" s="195">
        <v>3.08</v>
      </c>
      <c r="R47" s="195">
        <v>5.77</v>
      </c>
      <c r="S47" s="195">
        <v>3.73</v>
      </c>
      <c r="T47" s="195">
        <v>0</v>
      </c>
      <c r="U47" s="195">
        <v>10.51</v>
      </c>
      <c r="V47" s="195">
        <v>0.12</v>
      </c>
      <c r="W47" s="195">
        <v>0.42</v>
      </c>
      <c r="X47" s="195">
        <v>1.25</v>
      </c>
      <c r="Y47" s="195">
        <v>0</v>
      </c>
      <c r="Z47" s="195">
        <v>2.37</v>
      </c>
      <c r="AA47" s="195">
        <v>9.82</v>
      </c>
      <c r="AB47" s="195">
        <v>0</v>
      </c>
      <c r="AC47" s="195">
        <v>1.55</v>
      </c>
      <c r="AD47" s="195">
        <v>6.82</v>
      </c>
      <c r="AE47" s="195">
        <v>0</v>
      </c>
      <c r="AF47" s="195">
        <v>0</v>
      </c>
      <c r="AG47" s="195">
        <v>-7.0000000000000007E-2</v>
      </c>
      <c r="AH47" s="195">
        <v>0</v>
      </c>
      <c r="AI47" s="195">
        <v>0</v>
      </c>
      <c r="AJ47" s="195">
        <v>0</v>
      </c>
      <c r="AK47" s="195">
        <v>9.01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1.6</v>
      </c>
      <c r="AS47" s="195">
        <v>0.55000000000000004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8.5299999999999994</v>
      </c>
      <c r="E48" s="195">
        <v>0</v>
      </c>
      <c r="F48" s="195">
        <v>0</v>
      </c>
      <c r="G48" s="195">
        <v>16.55</v>
      </c>
      <c r="H48" s="195">
        <v>0</v>
      </c>
      <c r="I48" s="195">
        <v>5.57</v>
      </c>
      <c r="J48" s="195">
        <v>10.58</v>
      </c>
      <c r="K48" s="195">
        <v>126.17</v>
      </c>
      <c r="L48" s="195">
        <v>55.57</v>
      </c>
      <c r="M48" s="195">
        <v>0</v>
      </c>
      <c r="N48" s="195">
        <v>1.02</v>
      </c>
      <c r="O48" s="195">
        <v>1.69</v>
      </c>
      <c r="P48" s="195">
        <v>2.31</v>
      </c>
      <c r="Q48" s="195">
        <v>3.08</v>
      </c>
      <c r="R48" s="195">
        <v>5.77</v>
      </c>
      <c r="S48" s="195">
        <v>3.73</v>
      </c>
      <c r="T48" s="195">
        <v>0</v>
      </c>
      <c r="U48" s="195">
        <v>10.51</v>
      </c>
      <c r="V48" s="195">
        <v>3.62</v>
      </c>
      <c r="W48" s="195">
        <v>4.01</v>
      </c>
      <c r="X48" s="195">
        <v>1.25</v>
      </c>
      <c r="Y48" s="195">
        <v>0</v>
      </c>
      <c r="Z48" s="195">
        <v>2.37</v>
      </c>
      <c r="AA48" s="195">
        <v>9.82</v>
      </c>
      <c r="AB48" s="195">
        <v>0</v>
      </c>
      <c r="AC48" s="195">
        <v>1.55</v>
      </c>
      <c r="AD48" s="195">
        <v>6.82</v>
      </c>
      <c r="AE48" s="195">
        <v>0</v>
      </c>
      <c r="AF48" s="195">
        <v>0</v>
      </c>
      <c r="AG48" s="195">
        <v>-7.0000000000000007E-2</v>
      </c>
      <c r="AH48" s="195">
        <v>0</v>
      </c>
      <c r="AI48" s="195">
        <v>0</v>
      </c>
      <c r="AJ48" s="195">
        <v>0</v>
      </c>
      <c r="AK48" s="195">
        <v>9.01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1.6</v>
      </c>
      <c r="AS48" s="195">
        <v>0.55000000000000004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8.5299999999999994</v>
      </c>
      <c r="E49" s="195">
        <v>0</v>
      </c>
      <c r="F49" s="195">
        <v>0</v>
      </c>
      <c r="G49" s="195">
        <v>16.55</v>
      </c>
      <c r="H49" s="195">
        <v>0</v>
      </c>
      <c r="I49" s="195">
        <v>5.57</v>
      </c>
      <c r="J49" s="195">
        <v>10.58</v>
      </c>
      <c r="K49" s="195">
        <v>126.17</v>
      </c>
      <c r="L49" s="195">
        <v>55.57</v>
      </c>
      <c r="M49" s="195">
        <v>0</v>
      </c>
      <c r="N49" s="195">
        <v>1.02</v>
      </c>
      <c r="O49" s="195">
        <v>1.69</v>
      </c>
      <c r="P49" s="195">
        <v>2.31</v>
      </c>
      <c r="Q49" s="195">
        <v>3.08</v>
      </c>
      <c r="R49" s="195">
        <v>5.77</v>
      </c>
      <c r="S49" s="195">
        <v>3.73</v>
      </c>
      <c r="T49" s="195">
        <v>0</v>
      </c>
      <c r="U49" s="195">
        <v>10.51</v>
      </c>
      <c r="V49" s="195">
        <v>3.62</v>
      </c>
      <c r="W49" s="195">
        <v>4.01</v>
      </c>
      <c r="X49" s="195">
        <v>1.25</v>
      </c>
      <c r="Y49" s="195">
        <v>0</v>
      </c>
      <c r="Z49" s="195">
        <v>2.37</v>
      </c>
      <c r="AA49" s="195">
        <v>9.82</v>
      </c>
      <c r="AB49" s="195">
        <v>0</v>
      </c>
      <c r="AC49" s="195">
        <v>1.55</v>
      </c>
      <c r="AD49" s="195">
        <v>6.82</v>
      </c>
      <c r="AE49" s="195">
        <v>0</v>
      </c>
      <c r="AF49" s="195">
        <v>0</v>
      </c>
      <c r="AG49" s="195">
        <v>-7.0000000000000007E-2</v>
      </c>
      <c r="AH49" s="195">
        <v>0</v>
      </c>
      <c r="AI49" s="195">
        <v>0</v>
      </c>
      <c r="AJ49" s="195">
        <v>0</v>
      </c>
      <c r="AK49" s="195">
        <v>9.01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1.6</v>
      </c>
      <c r="AS49" s="195">
        <v>0.55000000000000004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8.5299999999999994</v>
      </c>
      <c r="E50" s="195">
        <v>0</v>
      </c>
      <c r="F50" s="195">
        <v>0</v>
      </c>
      <c r="G50" s="195">
        <v>16.55</v>
      </c>
      <c r="H50" s="195">
        <v>0</v>
      </c>
      <c r="I50" s="195">
        <v>5.57</v>
      </c>
      <c r="J50" s="195">
        <v>10.58</v>
      </c>
      <c r="K50" s="195">
        <v>126.17</v>
      </c>
      <c r="L50" s="195">
        <v>55.57</v>
      </c>
      <c r="M50" s="195">
        <v>0</v>
      </c>
      <c r="N50" s="195">
        <v>1.02</v>
      </c>
      <c r="O50" s="195">
        <v>1.69</v>
      </c>
      <c r="P50" s="195">
        <v>2.31</v>
      </c>
      <c r="Q50" s="195">
        <v>3.08</v>
      </c>
      <c r="R50" s="195">
        <v>5.77</v>
      </c>
      <c r="S50" s="195">
        <v>3.73</v>
      </c>
      <c r="T50" s="195">
        <v>0</v>
      </c>
      <c r="U50" s="195">
        <v>10.51</v>
      </c>
      <c r="V50" s="195">
        <v>3.62</v>
      </c>
      <c r="W50" s="195">
        <v>4.01</v>
      </c>
      <c r="X50" s="195">
        <v>1.25</v>
      </c>
      <c r="Y50" s="195">
        <v>0</v>
      </c>
      <c r="Z50" s="195">
        <v>2.37</v>
      </c>
      <c r="AA50" s="195">
        <v>9.82</v>
      </c>
      <c r="AB50" s="195">
        <v>0</v>
      </c>
      <c r="AC50" s="195">
        <v>1.55</v>
      </c>
      <c r="AD50" s="195">
        <v>6.82</v>
      </c>
      <c r="AE50" s="195">
        <v>0</v>
      </c>
      <c r="AF50" s="195">
        <v>0</v>
      </c>
      <c r="AG50" s="195">
        <v>-7.0000000000000007E-2</v>
      </c>
      <c r="AH50" s="195">
        <v>0</v>
      </c>
      <c r="AI50" s="195">
        <v>0</v>
      </c>
      <c r="AJ50" s="195">
        <v>0</v>
      </c>
      <c r="AK50" s="195">
        <v>9.01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1.6</v>
      </c>
      <c r="AS50" s="195">
        <v>0.55000000000000004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8.5299999999999994</v>
      </c>
      <c r="E51" s="195">
        <v>0</v>
      </c>
      <c r="F51" s="195">
        <v>0</v>
      </c>
      <c r="G51" s="195">
        <v>16.55</v>
      </c>
      <c r="H51" s="195">
        <v>0</v>
      </c>
      <c r="I51" s="195">
        <v>5.57</v>
      </c>
      <c r="J51" s="195">
        <v>10.58</v>
      </c>
      <c r="K51" s="195">
        <v>126.17</v>
      </c>
      <c r="L51" s="195">
        <v>55.57</v>
      </c>
      <c r="M51" s="195">
        <v>0</v>
      </c>
      <c r="N51" s="195">
        <v>1.02</v>
      </c>
      <c r="O51" s="195">
        <v>1.69</v>
      </c>
      <c r="P51" s="195">
        <v>2.31</v>
      </c>
      <c r="Q51" s="195">
        <v>3.17</v>
      </c>
      <c r="R51" s="195">
        <v>5.79</v>
      </c>
      <c r="S51" s="195">
        <v>3.73</v>
      </c>
      <c r="T51" s="195">
        <v>0</v>
      </c>
      <c r="U51" s="195">
        <v>10.51</v>
      </c>
      <c r="V51" s="195">
        <v>3.62</v>
      </c>
      <c r="W51" s="195">
        <v>4.01</v>
      </c>
      <c r="X51" s="195">
        <v>20.07</v>
      </c>
      <c r="Y51" s="195">
        <v>0</v>
      </c>
      <c r="Z51" s="195">
        <v>2.37</v>
      </c>
      <c r="AA51" s="195">
        <v>9.82</v>
      </c>
      <c r="AB51" s="195">
        <v>0</v>
      </c>
      <c r="AC51" s="195">
        <v>1.55</v>
      </c>
      <c r="AD51" s="195">
        <v>6.82</v>
      </c>
      <c r="AE51" s="195">
        <v>0</v>
      </c>
      <c r="AF51" s="195">
        <v>0</v>
      </c>
      <c r="AG51" s="195">
        <v>-7.0000000000000007E-2</v>
      </c>
      <c r="AH51" s="195">
        <v>0</v>
      </c>
      <c r="AI51" s="195">
        <v>0</v>
      </c>
      <c r="AJ51" s="195">
        <v>0</v>
      </c>
      <c r="AK51" s="195">
        <v>9.01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1.6</v>
      </c>
      <c r="AS51" s="195">
        <v>0.55000000000000004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8.5299999999999994</v>
      </c>
      <c r="E52" s="195">
        <v>0</v>
      </c>
      <c r="F52" s="195">
        <v>0</v>
      </c>
      <c r="G52" s="195">
        <v>16.55</v>
      </c>
      <c r="H52" s="195">
        <v>0</v>
      </c>
      <c r="I52" s="195">
        <v>5.57</v>
      </c>
      <c r="J52" s="195">
        <v>10.58</v>
      </c>
      <c r="K52" s="195">
        <v>126.17</v>
      </c>
      <c r="L52" s="195">
        <v>55.57</v>
      </c>
      <c r="M52" s="195">
        <v>0</v>
      </c>
      <c r="N52" s="195">
        <v>1.02</v>
      </c>
      <c r="O52" s="195">
        <v>1.69</v>
      </c>
      <c r="P52" s="195">
        <v>2.31</v>
      </c>
      <c r="Q52" s="195">
        <v>3.17</v>
      </c>
      <c r="R52" s="195">
        <v>5.79</v>
      </c>
      <c r="S52" s="195">
        <v>3.73</v>
      </c>
      <c r="T52" s="195">
        <v>0</v>
      </c>
      <c r="U52" s="195">
        <v>10.51</v>
      </c>
      <c r="V52" s="195">
        <v>3.62</v>
      </c>
      <c r="W52" s="195">
        <v>4.01</v>
      </c>
      <c r="X52" s="195">
        <v>20.07</v>
      </c>
      <c r="Y52" s="195">
        <v>0</v>
      </c>
      <c r="Z52" s="195">
        <v>2.37</v>
      </c>
      <c r="AA52" s="195">
        <v>9.82</v>
      </c>
      <c r="AB52" s="195">
        <v>0</v>
      </c>
      <c r="AC52" s="195">
        <v>1.55</v>
      </c>
      <c r="AD52" s="195">
        <v>6.82</v>
      </c>
      <c r="AE52" s="195">
        <v>0</v>
      </c>
      <c r="AF52" s="195">
        <v>0</v>
      </c>
      <c r="AG52" s="195">
        <v>-7.0000000000000007E-2</v>
      </c>
      <c r="AH52" s="195">
        <v>0</v>
      </c>
      <c r="AI52" s="195">
        <v>0</v>
      </c>
      <c r="AJ52" s="195">
        <v>0</v>
      </c>
      <c r="AK52" s="195">
        <v>9.01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1.6</v>
      </c>
      <c r="AS52" s="195">
        <v>0.55000000000000004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8.5299999999999994</v>
      </c>
      <c r="E53" s="195">
        <v>0</v>
      </c>
      <c r="F53" s="195">
        <v>0</v>
      </c>
      <c r="G53" s="195">
        <v>16.55</v>
      </c>
      <c r="H53" s="195">
        <v>0</v>
      </c>
      <c r="I53" s="195">
        <v>5.57</v>
      </c>
      <c r="J53" s="195">
        <v>10.58</v>
      </c>
      <c r="K53" s="195">
        <v>126.17</v>
      </c>
      <c r="L53" s="195">
        <v>55.57</v>
      </c>
      <c r="M53" s="195">
        <v>0</v>
      </c>
      <c r="N53" s="195">
        <v>1.02</v>
      </c>
      <c r="O53" s="195">
        <v>1.69</v>
      </c>
      <c r="P53" s="195">
        <v>2.31</v>
      </c>
      <c r="Q53" s="195">
        <v>3.15</v>
      </c>
      <c r="R53" s="195">
        <v>5.79</v>
      </c>
      <c r="S53" s="195">
        <v>3.73</v>
      </c>
      <c r="T53" s="195">
        <v>0</v>
      </c>
      <c r="U53" s="195">
        <v>10.51</v>
      </c>
      <c r="V53" s="195">
        <v>3.62</v>
      </c>
      <c r="W53" s="195">
        <v>4.01</v>
      </c>
      <c r="X53" s="195">
        <v>20.07</v>
      </c>
      <c r="Y53" s="195">
        <v>0</v>
      </c>
      <c r="Z53" s="195">
        <v>2.37</v>
      </c>
      <c r="AA53" s="195">
        <v>9.82</v>
      </c>
      <c r="AB53" s="195">
        <v>0</v>
      </c>
      <c r="AC53" s="195">
        <v>1.55</v>
      </c>
      <c r="AD53" s="195">
        <v>6.82</v>
      </c>
      <c r="AE53" s="195">
        <v>0</v>
      </c>
      <c r="AF53" s="195">
        <v>0</v>
      </c>
      <c r="AG53" s="195">
        <v>1.05</v>
      </c>
      <c r="AH53" s="195">
        <v>0</v>
      </c>
      <c r="AI53" s="195">
        <v>0</v>
      </c>
      <c r="AJ53" s="195">
        <v>0</v>
      </c>
      <c r="AK53" s="195">
        <v>9.01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1.6</v>
      </c>
      <c r="AS53" s="195">
        <v>0.55000000000000004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8.5299999999999994</v>
      </c>
      <c r="E54" s="195">
        <v>0</v>
      </c>
      <c r="F54" s="195">
        <v>0</v>
      </c>
      <c r="G54" s="195">
        <v>16.55</v>
      </c>
      <c r="H54" s="195">
        <v>0</v>
      </c>
      <c r="I54" s="195">
        <v>5.57</v>
      </c>
      <c r="J54" s="195">
        <v>10.58</v>
      </c>
      <c r="K54" s="195">
        <v>126.17</v>
      </c>
      <c r="L54" s="195">
        <v>55.57</v>
      </c>
      <c r="M54" s="195">
        <v>0</v>
      </c>
      <c r="N54" s="195">
        <v>1.02</v>
      </c>
      <c r="O54" s="195">
        <v>1.69</v>
      </c>
      <c r="P54" s="195">
        <v>2.31</v>
      </c>
      <c r="Q54" s="195">
        <v>3.15</v>
      </c>
      <c r="R54" s="195">
        <v>5.79</v>
      </c>
      <c r="S54" s="195">
        <v>3.73</v>
      </c>
      <c r="T54" s="195">
        <v>0</v>
      </c>
      <c r="U54" s="195">
        <v>10.51</v>
      </c>
      <c r="V54" s="195">
        <v>3.62</v>
      </c>
      <c r="W54" s="195">
        <v>4.01</v>
      </c>
      <c r="X54" s="195">
        <v>20.07</v>
      </c>
      <c r="Y54" s="195">
        <v>0</v>
      </c>
      <c r="Z54" s="195">
        <v>2.37</v>
      </c>
      <c r="AA54" s="195">
        <v>9.82</v>
      </c>
      <c r="AB54" s="195">
        <v>0</v>
      </c>
      <c r="AC54" s="195">
        <v>1.55</v>
      </c>
      <c r="AD54" s="195">
        <v>6.82</v>
      </c>
      <c r="AE54" s="195">
        <v>0</v>
      </c>
      <c r="AF54" s="195">
        <v>0</v>
      </c>
      <c r="AG54" s="195">
        <v>-0.09</v>
      </c>
      <c r="AH54" s="195">
        <v>0</v>
      </c>
      <c r="AI54" s="195">
        <v>0</v>
      </c>
      <c r="AJ54" s="195">
        <v>0</v>
      </c>
      <c r="AK54" s="195">
        <v>9.01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1.6</v>
      </c>
      <c r="AS54" s="195">
        <v>0.55000000000000004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8.5299999999999994</v>
      </c>
      <c r="E55" s="195">
        <v>0</v>
      </c>
      <c r="F55" s="195">
        <v>0</v>
      </c>
      <c r="G55" s="195">
        <v>16.55</v>
      </c>
      <c r="H55" s="195">
        <v>0</v>
      </c>
      <c r="I55" s="195">
        <v>5.57</v>
      </c>
      <c r="J55" s="195">
        <v>10.58</v>
      </c>
      <c r="K55" s="195">
        <v>126.17</v>
      </c>
      <c r="L55" s="195">
        <v>37.11</v>
      </c>
      <c r="M55" s="195">
        <v>0</v>
      </c>
      <c r="N55" s="195">
        <v>1.02</v>
      </c>
      <c r="O55" s="195">
        <v>1.69</v>
      </c>
      <c r="P55" s="195">
        <v>2.31</v>
      </c>
      <c r="Q55" s="195">
        <v>3.15</v>
      </c>
      <c r="R55" s="195">
        <v>5.79</v>
      </c>
      <c r="S55" s="195">
        <v>3.73</v>
      </c>
      <c r="T55" s="195">
        <v>0</v>
      </c>
      <c r="U55" s="195">
        <v>10.51</v>
      </c>
      <c r="V55" s="195">
        <v>3.62</v>
      </c>
      <c r="W55" s="195">
        <v>4.01</v>
      </c>
      <c r="X55" s="195">
        <v>20.07</v>
      </c>
      <c r="Y55" s="195">
        <v>0</v>
      </c>
      <c r="Z55" s="195">
        <v>37.82</v>
      </c>
      <c r="AA55" s="195">
        <v>9.82</v>
      </c>
      <c r="AB55" s="195">
        <v>0</v>
      </c>
      <c r="AC55" s="195">
        <v>1.55</v>
      </c>
      <c r="AD55" s="195">
        <v>6.82</v>
      </c>
      <c r="AE55" s="195">
        <v>0</v>
      </c>
      <c r="AF55" s="195">
        <v>0</v>
      </c>
      <c r="AG55" s="195">
        <v>-0.09</v>
      </c>
      <c r="AH55" s="195">
        <v>0</v>
      </c>
      <c r="AI55" s="195">
        <v>0</v>
      </c>
      <c r="AJ55" s="195">
        <v>0</v>
      </c>
      <c r="AK55" s="195">
        <v>9.01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1.6</v>
      </c>
      <c r="AS55" s="195">
        <v>0.55000000000000004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8.5299999999999994</v>
      </c>
      <c r="E56" s="195">
        <v>0</v>
      </c>
      <c r="F56" s="195">
        <v>0</v>
      </c>
      <c r="G56" s="195">
        <v>16.55</v>
      </c>
      <c r="H56" s="195">
        <v>0</v>
      </c>
      <c r="I56" s="195">
        <v>5.57</v>
      </c>
      <c r="J56" s="195">
        <v>10.58</v>
      </c>
      <c r="K56" s="195">
        <v>126.17</v>
      </c>
      <c r="L56" s="195">
        <v>33.69</v>
      </c>
      <c r="M56" s="195">
        <v>0</v>
      </c>
      <c r="N56" s="195">
        <v>1.02</v>
      </c>
      <c r="O56" s="195">
        <v>1.69</v>
      </c>
      <c r="P56" s="195">
        <v>2.31</v>
      </c>
      <c r="Q56" s="195">
        <v>3.15</v>
      </c>
      <c r="R56" s="195">
        <v>5.79</v>
      </c>
      <c r="S56" s="195">
        <v>3.73</v>
      </c>
      <c r="T56" s="195">
        <v>0</v>
      </c>
      <c r="U56" s="195">
        <v>10.51</v>
      </c>
      <c r="V56" s="195">
        <v>3.62</v>
      </c>
      <c r="W56" s="195">
        <v>4.01</v>
      </c>
      <c r="X56" s="195">
        <v>20.07</v>
      </c>
      <c r="Y56" s="195">
        <v>0</v>
      </c>
      <c r="Z56" s="195">
        <v>37.82</v>
      </c>
      <c r="AA56" s="195">
        <v>9.82</v>
      </c>
      <c r="AB56" s="195">
        <v>0</v>
      </c>
      <c r="AC56" s="195">
        <v>1.55</v>
      </c>
      <c r="AD56" s="195">
        <v>6.82</v>
      </c>
      <c r="AE56" s="195">
        <v>0</v>
      </c>
      <c r="AF56" s="195">
        <v>0</v>
      </c>
      <c r="AG56" s="195">
        <v>-0.09</v>
      </c>
      <c r="AH56" s="195">
        <v>0</v>
      </c>
      <c r="AI56" s="195">
        <v>0</v>
      </c>
      <c r="AJ56" s="195">
        <v>0</v>
      </c>
      <c r="AK56" s="195">
        <v>9.01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1.6</v>
      </c>
      <c r="AS56" s="195">
        <v>0.55000000000000004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8.5299999999999994</v>
      </c>
      <c r="E57" s="195">
        <v>0</v>
      </c>
      <c r="F57" s="195">
        <v>0</v>
      </c>
      <c r="G57" s="195">
        <v>16.55</v>
      </c>
      <c r="H57" s="195">
        <v>0</v>
      </c>
      <c r="I57" s="195">
        <v>5.57</v>
      </c>
      <c r="J57" s="195">
        <v>10.58</v>
      </c>
      <c r="K57" s="195">
        <v>126.17</v>
      </c>
      <c r="L57" s="195">
        <v>27.6</v>
      </c>
      <c r="M57" s="195">
        <v>0</v>
      </c>
      <c r="N57" s="195">
        <v>1.02</v>
      </c>
      <c r="O57" s="195">
        <v>1.69</v>
      </c>
      <c r="P57" s="195">
        <v>2.31</v>
      </c>
      <c r="Q57" s="195">
        <v>3.15</v>
      </c>
      <c r="R57" s="195">
        <v>5.79</v>
      </c>
      <c r="S57" s="195">
        <v>3.73</v>
      </c>
      <c r="T57" s="195">
        <v>0</v>
      </c>
      <c r="U57" s="195">
        <v>10.51</v>
      </c>
      <c r="V57" s="195">
        <v>3.62</v>
      </c>
      <c r="W57" s="195">
        <v>4.01</v>
      </c>
      <c r="X57" s="195">
        <v>20.07</v>
      </c>
      <c r="Y57" s="195">
        <v>0</v>
      </c>
      <c r="Z57" s="195">
        <v>39.54</v>
      </c>
      <c r="AA57" s="195">
        <v>9.82</v>
      </c>
      <c r="AB57" s="195">
        <v>0</v>
      </c>
      <c r="AC57" s="195">
        <v>1.55</v>
      </c>
      <c r="AD57" s="195">
        <v>6.82</v>
      </c>
      <c r="AE57" s="195">
        <v>0</v>
      </c>
      <c r="AF57" s="195">
        <v>0</v>
      </c>
      <c r="AG57" s="195">
        <v>-0.09</v>
      </c>
      <c r="AH57" s="195">
        <v>0</v>
      </c>
      <c r="AI57" s="195">
        <v>0</v>
      </c>
      <c r="AJ57" s="195">
        <v>0</v>
      </c>
      <c r="AK57" s="195">
        <v>9.01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1.6</v>
      </c>
      <c r="AS57" s="195">
        <v>0.55000000000000004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8.5299999999999994</v>
      </c>
      <c r="E58" s="195">
        <v>0</v>
      </c>
      <c r="F58" s="195">
        <v>0</v>
      </c>
      <c r="G58" s="195">
        <v>16.55</v>
      </c>
      <c r="H58" s="195">
        <v>0</v>
      </c>
      <c r="I58" s="195">
        <v>5.57</v>
      </c>
      <c r="J58" s="195">
        <v>10.58</v>
      </c>
      <c r="K58" s="195">
        <v>126.17</v>
      </c>
      <c r="L58" s="195">
        <v>19.57</v>
      </c>
      <c r="M58" s="195">
        <v>0</v>
      </c>
      <c r="N58" s="195">
        <v>1.02</v>
      </c>
      <c r="O58" s="195">
        <v>1.69</v>
      </c>
      <c r="P58" s="195">
        <v>2.31</v>
      </c>
      <c r="Q58" s="195">
        <v>3.15</v>
      </c>
      <c r="R58" s="195">
        <v>5.79</v>
      </c>
      <c r="S58" s="195">
        <v>3.73</v>
      </c>
      <c r="T58" s="195">
        <v>0</v>
      </c>
      <c r="U58" s="195">
        <v>10.51</v>
      </c>
      <c r="V58" s="195">
        <v>3.62</v>
      </c>
      <c r="W58" s="195">
        <v>4.01</v>
      </c>
      <c r="X58" s="195">
        <v>20.07</v>
      </c>
      <c r="Y58" s="195">
        <v>0</v>
      </c>
      <c r="Z58" s="195">
        <v>37.82</v>
      </c>
      <c r="AA58" s="195">
        <v>9.82</v>
      </c>
      <c r="AB58" s="195">
        <v>0</v>
      </c>
      <c r="AC58" s="195">
        <v>1.55</v>
      </c>
      <c r="AD58" s="195">
        <v>6.82</v>
      </c>
      <c r="AE58" s="195">
        <v>0</v>
      </c>
      <c r="AF58" s="195">
        <v>0</v>
      </c>
      <c r="AG58" s="195">
        <v>-0.09</v>
      </c>
      <c r="AH58" s="195">
        <v>0</v>
      </c>
      <c r="AI58" s="195">
        <v>0</v>
      </c>
      <c r="AJ58" s="195">
        <v>0</v>
      </c>
      <c r="AK58" s="195">
        <v>9.01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1.6</v>
      </c>
      <c r="AS58" s="195">
        <v>0.55000000000000004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8.5299999999999994</v>
      </c>
      <c r="E59" s="195">
        <v>0</v>
      </c>
      <c r="F59" s="195">
        <v>0</v>
      </c>
      <c r="G59" s="195">
        <v>16.55</v>
      </c>
      <c r="H59" s="195">
        <v>0</v>
      </c>
      <c r="I59" s="195">
        <v>5.57</v>
      </c>
      <c r="J59" s="195">
        <v>10.58</v>
      </c>
      <c r="K59" s="195">
        <v>126.17</v>
      </c>
      <c r="L59" s="195">
        <v>14.45</v>
      </c>
      <c r="M59" s="195">
        <v>0</v>
      </c>
      <c r="N59" s="195">
        <v>1.02</v>
      </c>
      <c r="O59" s="195">
        <v>1.69</v>
      </c>
      <c r="P59" s="195">
        <v>2.31</v>
      </c>
      <c r="Q59" s="195">
        <v>3.15</v>
      </c>
      <c r="R59" s="195">
        <v>5.79</v>
      </c>
      <c r="S59" s="195">
        <v>3.73</v>
      </c>
      <c r="T59" s="195">
        <v>0</v>
      </c>
      <c r="U59" s="195">
        <v>10.51</v>
      </c>
      <c r="V59" s="195">
        <v>3.62</v>
      </c>
      <c r="W59" s="195">
        <v>4.01</v>
      </c>
      <c r="X59" s="195">
        <v>20.07</v>
      </c>
      <c r="Y59" s="195">
        <v>0</v>
      </c>
      <c r="Z59" s="195">
        <v>2.37</v>
      </c>
      <c r="AA59" s="195">
        <v>9.82</v>
      </c>
      <c r="AB59" s="195">
        <v>0</v>
      </c>
      <c r="AC59" s="195">
        <v>1.55</v>
      </c>
      <c r="AD59" s="195">
        <v>6.82</v>
      </c>
      <c r="AE59" s="195">
        <v>0</v>
      </c>
      <c r="AF59" s="195">
        <v>0</v>
      </c>
      <c r="AG59" s="195">
        <v>-0.09</v>
      </c>
      <c r="AH59" s="195">
        <v>0</v>
      </c>
      <c r="AI59" s="195">
        <v>0</v>
      </c>
      <c r="AJ59" s="195">
        <v>0</v>
      </c>
      <c r="AK59" s="195">
        <v>9.01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1.6</v>
      </c>
      <c r="AS59" s="195">
        <v>0.55000000000000004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8.5299999999999994</v>
      </c>
      <c r="E60" s="195">
        <v>0</v>
      </c>
      <c r="F60" s="195">
        <v>0</v>
      </c>
      <c r="G60" s="195">
        <v>16.55</v>
      </c>
      <c r="H60" s="195">
        <v>0</v>
      </c>
      <c r="I60" s="195">
        <v>5.57</v>
      </c>
      <c r="J60" s="195">
        <v>10.58</v>
      </c>
      <c r="K60" s="195">
        <v>126.17</v>
      </c>
      <c r="L60" s="195">
        <v>10.58</v>
      </c>
      <c r="M60" s="195">
        <v>0</v>
      </c>
      <c r="N60" s="195">
        <v>1.02</v>
      </c>
      <c r="O60" s="195">
        <v>1.69</v>
      </c>
      <c r="P60" s="195">
        <v>2.31</v>
      </c>
      <c r="Q60" s="195">
        <v>3.15</v>
      </c>
      <c r="R60" s="195">
        <v>0.36</v>
      </c>
      <c r="S60" s="195">
        <v>3.8</v>
      </c>
      <c r="T60" s="195">
        <v>0</v>
      </c>
      <c r="U60" s="195">
        <v>10.51</v>
      </c>
      <c r="V60" s="195">
        <v>0.12</v>
      </c>
      <c r="W60" s="195">
        <v>0.3</v>
      </c>
      <c r="X60" s="195">
        <v>1.26</v>
      </c>
      <c r="Y60" s="195">
        <v>0</v>
      </c>
      <c r="Z60" s="195">
        <v>2.37</v>
      </c>
      <c r="AA60" s="195">
        <v>0.65</v>
      </c>
      <c r="AB60" s="195">
        <v>0</v>
      </c>
      <c r="AC60" s="195">
        <v>1.55</v>
      </c>
      <c r="AD60" s="195">
        <v>6.82</v>
      </c>
      <c r="AE60" s="195">
        <v>0</v>
      </c>
      <c r="AF60" s="195">
        <v>0</v>
      </c>
      <c r="AG60" s="195">
        <v>-0.09</v>
      </c>
      <c r="AH60" s="195">
        <v>0</v>
      </c>
      <c r="AI60" s="195">
        <v>0</v>
      </c>
      <c r="AJ60" s="195">
        <v>0</v>
      </c>
      <c r="AK60" s="195">
        <v>11.67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1.6</v>
      </c>
      <c r="AS60" s="195">
        <v>0.55000000000000004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8.5299999999999994</v>
      </c>
      <c r="E61" s="195">
        <v>0</v>
      </c>
      <c r="F61" s="195">
        <v>0</v>
      </c>
      <c r="G61" s="195">
        <v>16.55</v>
      </c>
      <c r="H61" s="195">
        <v>0</v>
      </c>
      <c r="I61" s="195">
        <v>5.57</v>
      </c>
      <c r="J61" s="195">
        <v>10.58</v>
      </c>
      <c r="K61" s="195">
        <v>135.91999999999999</v>
      </c>
      <c r="L61" s="195">
        <v>56.98</v>
      </c>
      <c r="M61" s="195">
        <v>0</v>
      </c>
      <c r="N61" s="195">
        <v>1.02</v>
      </c>
      <c r="O61" s="195">
        <v>1.69</v>
      </c>
      <c r="P61" s="195">
        <v>2.31</v>
      </c>
      <c r="Q61" s="195">
        <v>3.15</v>
      </c>
      <c r="R61" s="195">
        <v>0.36</v>
      </c>
      <c r="S61" s="195">
        <v>3.8</v>
      </c>
      <c r="T61" s="195">
        <v>0</v>
      </c>
      <c r="U61" s="195">
        <v>10.51</v>
      </c>
      <c r="V61" s="195">
        <v>0.12</v>
      </c>
      <c r="W61" s="195">
        <v>0.3</v>
      </c>
      <c r="X61" s="195">
        <v>1.26</v>
      </c>
      <c r="Y61" s="195">
        <v>0</v>
      </c>
      <c r="Z61" s="195">
        <v>2.37</v>
      </c>
      <c r="AA61" s="195">
        <v>0.65</v>
      </c>
      <c r="AB61" s="195">
        <v>0</v>
      </c>
      <c r="AC61" s="195">
        <v>1.55</v>
      </c>
      <c r="AD61" s="195">
        <v>6.82</v>
      </c>
      <c r="AE61" s="195">
        <v>0</v>
      </c>
      <c r="AF61" s="195">
        <v>0</v>
      </c>
      <c r="AG61" s="195">
        <v>-0.09</v>
      </c>
      <c r="AH61" s="195">
        <v>0</v>
      </c>
      <c r="AI61" s="195">
        <v>0</v>
      </c>
      <c r="AJ61" s="195">
        <v>0</v>
      </c>
      <c r="AK61" s="195">
        <v>11.67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1.6</v>
      </c>
      <c r="AS61" s="195">
        <v>0.55000000000000004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8.5299999999999994</v>
      </c>
      <c r="E62" s="195">
        <v>0</v>
      </c>
      <c r="F62" s="195">
        <v>0</v>
      </c>
      <c r="G62" s="195">
        <v>16.55</v>
      </c>
      <c r="H62" s="195">
        <v>0</v>
      </c>
      <c r="I62" s="195">
        <v>5.57</v>
      </c>
      <c r="J62" s="195">
        <v>10.58</v>
      </c>
      <c r="K62" s="195">
        <v>126.17</v>
      </c>
      <c r="L62" s="195">
        <v>56.98</v>
      </c>
      <c r="M62" s="195">
        <v>0</v>
      </c>
      <c r="N62" s="195">
        <v>1.02</v>
      </c>
      <c r="O62" s="195">
        <v>1.69</v>
      </c>
      <c r="P62" s="195">
        <v>2.31</v>
      </c>
      <c r="Q62" s="195">
        <v>3.15</v>
      </c>
      <c r="R62" s="195">
        <v>0.36</v>
      </c>
      <c r="S62" s="195">
        <v>3.8</v>
      </c>
      <c r="T62" s="195">
        <v>0</v>
      </c>
      <c r="U62" s="195">
        <v>10.51</v>
      </c>
      <c r="V62" s="195">
        <v>0.12</v>
      </c>
      <c r="W62" s="195">
        <v>0.3</v>
      </c>
      <c r="X62" s="195">
        <v>1.26</v>
      </c>
      <c r="Y62" s="195">
        <v>0</v>
      </c>
      <c r="Z62" s="195">
        <v>2.37</v>
      </c>
      <c r="AA62" s="195">
        <v>0.65</v>
      </c>
      <c r="AB62" s="195">
        <v>0</v>
      </c>
      <c r="AC62" s="195">
        <v>1.55</v>
      </c>
      <c r="AD62" s="195">
        <v>6.82</v>
      </c>
      <c r="AE62" s="195">
        <v>0</v>
      </c>
      <c r="AF62" s="195">
        <v>0</v>
      </c>
      <c r="AG62" s="195">
        <v>-0.09</v>
      </c>
      <c r="AH62" s="195">
        <v>0</v>
      </c>
      <c r="AI62" s="195">
        <v>0</v>
      </c>
      <c r="AJ62" s="195">
        <v>0</v>
      </c>
      <c r="AK62" s="195">
        <v>11.67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1.6</v>
      </c>
      <c r="AS62" s="195">
        <v>0.55000000000000004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8.5299999999999994</v>
      </c>
      <c r="E63" s="195">
        <v>0</v>
      </c>
      <c r="F63" s="195">
        <v>0</v>
      </c>
      <c r="G63" s="195">
        <v>16.829999999999998</v>
      </c>
      <c r="H63" s="195">
        <v>0</v>
      </c>
      <c r="I63" s="195">
        <v>5.57</v>
      </c>
      <c r="J63" s="195">
        <v>10.58</v>
      </c>
      <c r="K63" s="195">
        <v>126.17</v>
      </c>
      <c r="L63" s="195">
        <v>56.87</v>
      </c>
      <c r="M63" s="195">
        <v>0</v>
      </c>
      <c r="N63" s="195">
        <v>1.02</v>
      </c>
      <c r="O63" s="195">
        <v>1.69</v>
      </c>
      <c r="P63" s="195">
        <v>2.31</v>
      </c>
      <c r="Q63" s="195">
        <v>3.15</v>
      </c>
      <c r="R63" s="195">
        <v>0.36</v>
      </c>
      <c r="S63" s="195">
        <v>3.8</v>
      </c>
      <c r="T63" s="195">
        <v>0</v>
      </c>
      <c r="U63" s="195">
        <v>10.51</v>
      </c>
      <c r="V63" s="195">
        <v>0.12</v>
      </c>
      <c r="W63" s="195">
        <v>0.3</v>
      </c>
      <c r="X63" s="195">
        <v>1.26</v>
      </c>
      <c r="Y63" s="195">
        <v>0</v>
      </c>
      <c r="Z63" s="195">
        <v>2.37</v>
      </c>
      <c r="AA63" s="195">
        <v>0.65</v>
      </c>
      <c r="AB63" s="195">
        <v>0</v>
      </c>
      <c r="AC63" s="195">
        <v>1.55</v>
      </c>
      <c r="AD63" s="195">
        <v>6.82</v>
      </c>
      <c r="AE63" s="195">
        <v>0</v>
      </c>
      <c r="AF63" s="195">
        <v>0</v>
      </c>
      <c r="AG63" s="195">
        <v>-0.09</v>
      </c>
      <c r="AH63" s="195">
        <v>0</v>
      </c>
      <c r="AI63" s="195">
        <v>0</v>
      </c>
      <c r="AJ63" s="195">
        <v>0</v>
      </c>
      <c r="AK63" s="195">
        <v>11.67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1.6</v>
      </c>
      <c r="AS63" s="195">
        <v>0.55000000000000004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8.5299999999999994</v>
      </c>
      <c r="E64" s="195">
        <v>0</v>
      </c>
      <c r="F64" s="195">
        <v>0</v>
      </c>
      <c r="G64" s="195">
        <v>16.829999999999998</v>
      </c>
      <c r="H64" s="195">
        <v>0</v>
      </c>
      <c r="I64" s="195">
        <v>5.57</v>
      </c>
      <c r="J64" s="195">
        <v>10.58</v>
      </c>
      <c r="K64" s="195">
        <v>126.17</v>
      </c>
      <c r="L64" s="195">
        <v>54.56</v>
      </c>
      <c r="M64" s="195">
        <v>0</v>
      </c>
      <c r="N64" s="195">
        <v>1.02</v>
      </c>
      <c r="O64" s="195">
        <v>1.69</v>
      </c>
      <c r="P64" s="195">
        <v>2.31</v>
      </c>
      <c r="Q64" s="195">
        <v>3.15</v>
      </c>
      <c r="R64" s="195">
        <v>0.36</v>
      </c>
      <c r="S64" s="195">
        <v>3.8</v>
      </c>
      <c r="T64" s="195">
        <v>0</v>
      </c>
      <c r="U64" s="195">
        <v>10.51</v>
      </c>
      <c r="V64" s="195">
        <v>0.12</v>
      </c>
      <c r="W64" s="195">
        <v>0.3</v>
      </c>
      <c r="X64" s="195">
        <v>1.26</v>
      </c>
      <c r="Y64" s="195">
        <v>0</v>
      </c>
      <c r="Z64" s="195">
        <v>2.37</v>
      </c>
      <c r="AA64" s="195">
        <v>0.65</v>
      </c>
      <c r="AB64" s="195">
        <v>0</v>
      </c>
      <c r="AC64" s="195">
        <v>1.55</v>
      </c>
      <c r="AD64" s="195">
        <v>6.82</v>
      </c>
      <c r="AE64" s="195">
        <v>0</v>
      </c>
      <c r="AF64" s="195">
        <v>0</v>
      </c>
      <c r="AG64" s="195">
        <v>-0.09</v>
      </c>
      <c r="AH64" s="195">
        <v>0</v>
      </c>
      <c r="AI64" s="195">
        <v>0</v>
      </c>
      <c r="AJ64" s="195">
        <v>0</v>
      </c>
      <c r="AK64" s="195">
        <v>11.67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1.6</v>
      </c>
      <c r="AS64" s="195">
        <v>0.55000000000000004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8.5299999999999994</v>
      </c>
      <c r="E65" s="195">
        <v>0</v>
      </c>
      <c r="F65" s="195">
        <v>0</v>
      </c>
      <c r="G65" s="195">
        <v>16.559999999999999</v>
      </c>
      <c r="H65" s="195">
        <v>0</v>
      </c>
      <c r="I65" s="195">
        <v>0</v>
      </c>
      <c r="J65" s="195">
        <v>16.149999999999999</v>
      </c>
      <c r="K65" s="195">
        <v>126.17</v>
      </c>
      <c r="L65" s="195">
        <v>52.26</v>
      </c>
      <c r="M65" s="195">
        <v>0</v>
      </c>
      <c r="N65" s="195">
        <v>1.02</v>
      </c>
      <c r="O65" s="195">
        <v>1.69</v>
      </c>
      <c r="P65" s="195">
        <v>2.31</v>
      </c>
      <c r="Q65" s="195">
        <v>3.15</v>
      </c>
      <c r="R65" s="195">
        <v>0.36</v>
      </c>
      <c r="S65" s="195">
        <v>3.8</v>
      </c>
      <c r="T65" s="195">
        <v>0</v>
      </c>
      <c r="U65" s="195">
        <v>10.51</v>
      </c>
      <c r="V65" s="195">
        <v>0.12</v>
      </c>
      <c r="W65" s="195">
        <v>0.3</v>
      </c>
      <c r="X65" s="195">
        <v>1.26</v>
      </c>
      <c r="Y65" s="195">
        <v>0</v>
      </c>
      <c r="Z65" s="195">
        <v>2.37</v>
      </c>
      <c r="AA65" s="195">
        <v>0.65</v>
      </c>
      <c r="AB65" s="195">
        <v>0</v>
      </c>
      <c r="AC65" s="195">
        <v>1.55</v>
      </c>
      <c r="AD65" s="195">
        <v>6.82</v>
      </c>
      <c r="AE65" s="195">
        <v>0</v>
      </c>
      <c r="AF65" s="195">
        <v>0</v>
      </c>
      <c r="AG65" s="195">
        <v>-0.09</v>
      </c>
      <c r="AH65" s="195">
        <v>0</v>
      </c>
      <c r="AI65" s="195">
        <v>0</v>
      </c>
      <c r="AJ65" s="195">
        <v>0</v>
      </c>
      <c r="AK65" s="195">
        <v>11.67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1.6</v>
      </c>
      <c r="AS65" s="195">
        <v>0.55000000000000004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8.5299999999999994</v>
      </c>
      <c r="E66" s="195">
        <v>0</v>
      </c>
      <c r="F66" s="195">
        <v>0</v>
      </c>
      <c r="G66" s="195">
        <v>16.829999999999998</v>
      </c>
      <c r="H66" s="195">
        <v>0</v>
      </c>
      <c r="I66" s="195">
        <v>0</v>
      </c>
      <c r="J66" s="195">
        <v>16.149999999999999</v>
      </c>
      <c r="K66" s="195">
        <v>126.17</v>
      </c>
      <c r="L66" s="195">
        <v>49.95</v>
      </c>
      <c r="M66" s="195">
        <v>0</v>
      </c>
      <c r="N66" s="195">
        <v>1.02</v>
      </c>
      <c r="O66" s="195">
        <v>1.69</v>
      </c>
      <c r="P66" s="195">
        <v>2.31</v>
      </c>
      <c r="Q66" s="195">
        <v>3.15</v>
      </c>
      <c r="R66" s="195">
        <v>0.36</v>
      </c>
      <c r="S66" s="195">
        <v>3.8</v>
      </c>
      <c r="T66" s="195">
        <v>0</v>
      </c>
      <c r="U66" s="195">
        <v>10.51</v>
      </c>
      <c r="V66" s="195">
        <v>0.12</v>
      </c>
      <c r="W66" s="195">
        <v>0.3</v>
      </c>
      <c r="X66" s="195">
        <v>1.26</v>
      </c>
      <c r="Y66" s="195">
        <v>0</v>
      </c>
      <c r="Z66" s="195">
        <v>2.37</v>
      </c>
      <c r="AA66" s="195">
        <v>0.65</v>
      </c>
      <c r="AB66" s="195">
        <v>0</v>
      </c>
      <c r="AC66" s="195">
        <v>1.55</v>
      </c>
      <c r="AD66" s="195">
        <v>6.82</v>
      </c>
      <c r="AE66" s="195">
        <v>0</v>
      </c>
      <c r="AF66" s="195">
        <v>0</v>
      </c>
      <c r="AG66" s="195">
        <v>-0.09</v>
      </c>
      <c r="AH66" s="195">
        <v>0</v>
      </c>
      <c r="AI66" s="195">
        <v>0</v>
      </c>
      <c r="AJ66" s="195">
        <v>0</v>
      </c>
      <c r="AK66" s="195">
        <v>11.67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1.6</v>
      </c>
      <c r="AS66" s="195">
        <v>0.55000000000000004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8.5299999999999994</v>
      </c>
      <c r="E67" s="195">
        <v>0</v>
      </c>
      <c r="F67" s="195">
        <v>0</v>
      </c>
      <c r="G67" s="195">
        <v>16.829999999999998</v>
      </c>
      <c r="H67" s="195">
        <v>0</v>
      </c>
      <c r="I67" s="195">
        <v>0</v>
      </c>
      <c r="J67" s="195">
        <v>16.149999999999999</v>
      </c>
      <c r="K67" s="195">
        <v>126.17</v>
      </c>
      <c r="L67" s="195">
        <v>47.64</v>
      </c>
      <c r="M67" s="195">
        <v>0</v>
      </c>
      <c r="N67" s="195">
        <v>1.02</v>
      </c>
      <c r="O67" s="195">
        <v>1.69</v>
      </c>
      <c r="P67" s="195">
        <v>2.31</v>
      </c>
      <c r="Q67" s="195">
        <v>3.15</v>
      </c>
      <c r="R67" s="195">
        <v>5.94</v>
      </c>
      <c r="S67" s="195">
        <v>3.8</v>
      </c>
      <c r="T67" s="195">
        <v>0</v>
      </c>
      <c r="U67" s="195">
        <v>10.51</v>
      </c>
      <c r="V67" s="195">
        <v>0.12</v>
      </c>
      <c r="W67" s="195">
        <v>0.72</v>
      </c>
      <c r="X67" s="195">
        <v>1.26</v>
      </c>
      <c r="Y67" s="195">
        <v>0</v>
      </c>
      <c r="Z67" s="195">
        <v>2.37</v>
      </c>
      <c r="AA67" s="195">
        <v>2.57</v>
      </c>
      <c r="AB67" s="195">
        <v>0</v>
      </c>
      <c r="AC67" s="195">
        <v>1.55</v>
      </c>
      <c r="AD67" s="195">
        <v>6.82</v>
      </c>
      <c r="AE67" s="195">
        <v>0</v>
      </c>
      <c r="AF67" s="195">
        <v>0</v>
      </c>
      <c r="AG67" s="195">
        <v>-0.09</v>
      </c>
      <c r="AH67" s="195">
        <v>0</v>
      </c>
      <c r="AI67" s="195">
        <v>0</v>
      </c>
      <c r="AJ67" s="195">
        <v>0</v>
      </c>
      <c r="AK67" s="195">
        <v>11.67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1.6</v>
      </c>
      <c r="AS67" s="195">
        <v>0.55000000000000004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8.5299999999999994</v>
      </c>
      <c r="E68" s="195">
        <v>0</v>
      </c>
      <c r="F68" s="195">
        <v>0</v>
      </c>
      <c r="G68" s="195">
        <v>16.829999999999998</v>
      </c>
      <c r="H68" s="195">
        <v>0</v>
      </c>
      <c r="I68" s="195">
        <v>0</v>
      </c>
      <c r="J68" s="195">
        <v>16.149999999999999</v>
      </c>
      <c r="K68" s="195">
        <v>126.17</v>
      </c>
      <c r="L68" s="195">
        <v>45.1</v>
      </c>
      <c r="M68" s="195">
        <v>0</v>
      </c>
      <c r="N68" s="195">
        <v>1.02</v>
      </c>
      <c r="O68" s="195">
        <v>1.69</v>
      </c>
      <c r="P68" s="195">
        <v>2.31</v>
      </c>
      <c r="Q68" s="195">
        <v>3.15</v>
      </c>
      <c r="R68" s="195">
        <v>5.94</v>
      </c>
      <c r="S68" s="195">
        <v>3.8</v>
      </c>
      <c r="T68" s="195">
        <v>0</v>
      </c>
      <c r="U68" s="195">
        <v>10.51</v>
      </c>
      <c r="V68" s="195">
        <v>0.12</v>
      </c>
      <c r="W68" s="195">
        <v>0.27</v>
      </c>
      <c r="X68" s="195">
        <v>1.26</v>
      </c>
      <c r="Y68" s="195">
        <v>0</v>
      </c>
      <c r="Z68" s="195">
        <v>2.37</v>
      </c>
      <c r="AA68" s="195">
        <v>2.57</v>
      </c>
      <c r="AB68" s="195">
        <v>0</v>
      </c>
      <c r="AC68" s="195">
        <v>1.55</v>
      </c>
      <c r="AD68" s="195">
        <v>6.82</v>
      </c>
      <c r="AE68" s="195">
        <v>0</v>
      </c>
      <c r="AF68" s="195">
        <v>0</v>
      </c>
      <c r="AG68" s="195">
        <v>-0.09</v>
      </c>
      <c r="AH68" s="195">
        <v>0</v>
      </c>
      <c r="AI68" s="195">
        <v>0</v>
      </c>
      <c r="AJ68" s="195">
        <v>0</v>
      </c>
      <c r="AK68" s="195">
        <v>11.67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1.6</v>
      </c>
      <c r="AS68" s="195">
        <v>0.55000000000000004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8.5299999999999994</v>
      </c>
      <c r="E69" s="195">
        <v>0</v>
      </c>
      <c r="F69" s="195">
        <v>0</v>
      </c>
      <c r="G69" s="195">
        <v>16.829999999999998</v>
      </c>
      <c r="H69" s="195">
        <v>0</v>
      </c>
      <c r="I69" s="195">
        <v>0</v>
      </c>
      <c r="J69" s="195">
        <v>15.82</v>
      </c>
      <c r="K69" s="195">
        <v>111.42</v>
      </c>
      <c r="L69" s="195">
        <v>45.1</v>
      </c>
      <c r="M69" s="195">
        <v>0</v>
      </c>
      <c r="N69" s="195">
        <v>1.02</v>
      </c>
      <c r="O69" s="195">
        <v>1.69</v>
      </c>
      <c r="P69" s="195">
        <v>2.31</v>
      </c>
      <c r="Q69" s="195">
        <v>3.15</v>
      </c>
      <c r="R69" s="195">
        <v>5.94</v>
      </c>
      <c r="S69" s="195">
        <v>3.8</v>
      </c>
      <c r="T69" s="195">
        <v>0</v>
      </c>
      <c r="U69" s="195">
        <v>10.75</v>
      </c>
      <c r="V69" s="195">
        <v>0.12</v>
      </c>
      <c r="W69" s="195">
        <v>0.27</v>
      </c>
      <c r="X69" s="195">
        <v>1.26</v>
      </c>
      <c r="Y69" s="195">
        <v>0</v>
      </c>
      <c r="Z69" s="195">
        <v>2.37</v>
      </c>
      <c r="AA69" s="195">
        <v>9.81</v>
      </c>
      <c r="AB69" s="195">
        <v>0</v>
      </c>
      <c r="AC69" s="195">
        <v>1.55</v>
      </c>
      <c r="AD69" s="195">
        <v>6.82</v>
      </c>
      <c r="AE69" s="195">
        <v>0</v>
      </c>
      <c r="AF69" s="195">
        <v>0</v>
      </c>
      <c r="AG69" s="195">
        <v>-0.09</v>
      </c>
      <c r="AH69" s="195">
        <v>0</v>
      </c>
      <c r="AI69" s="195">
        <v>0</v>
      </c>
      <c r="AJ69" s="195">
        <v>0</v>
      </c>
      <c r="AK69" s="195">
        <v>11.67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1.6</v>
      </c>
      <c r="AS69" s="195">
        <v>0.55000000000000004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8.5299999999999994</v>
      </c>
      <c r="E70" s="195">
        <v>0</v>
      </c>
      <c r="F70" s="195">
        <v>0</v>
      </c>
      <c r="G70" s="195">
        <v>16.829999999999998</v>
      </c>
      <c r="H70" s="195">
        <v>0</v>
      </c>
      <c r="I70" s="195">
        <v>0</v>
      </c>
      <c r="J70" s="195">
        <v>16.149999999999999</v>
      </c>
      <c r="K70" s="195">
        <v>82.92</v>
      </c>
      <c r="L70" s="195">
        <v>45.1</v>
      </c>
      <c r="M70" s="195">
        <v>0</v>
      </c>
      <c r="N70" s="195">
        <v>1.02</v>
      </c>
      <c r="O70" s="195">
        <v>1.69</v>
      </c>
      <c r="P70" s="195">
        <v>2.31</v>
      </c>
      <c r="Q70" s="195">
        <v>3.15</v>
      </c>
      <c r="R70" s="195">
        <v>5.94</v>
      </c>
      <c r="S70" s="195">
        <v>3.8</v>
      </c>
      <c r="T70" s="195">
        <v>0</v>
      </c>
      <c r="U70" s="195">
        <v>10.75</v>
      </c>
      <c r="V70" s="195">
        <v>0.12</v>
      </c>
      <c r="W70" s="195">
        <v>0.27</v>
      </c>
      <c r="X70" s="195">
        <v>1.26</v>
      </c>
      <c r="Y70" s="195">
        <v>0</v>
      </c>
      <c r="Z70" s="195">
        <v>2.37</v>
      </c>
      <c r="AA70" s="195">
        <v>9.81</v>
      </c>
      <c r="AB70" s="195">
        <v>0</v>
      </c>
      <c r="AC70" s="195">
        <v>1.55</v>
      </c>
      <c r="AD70" s="195">
        <v>6.82</v>
      </c>
      <c r="AE70" s="195">
        <v>0</v>
      </c>
      <c r="AF70" s="195">
        <v>0</v>
      </c>
      <c r="AG70" s="195">
        <v>-0.09</v>
      </c>
      <c r="AH70" s="195">
        <v>0</v>
      </c>
      <c r="AI70" s="195">
        <v>0</v>
      </c>
      <c r="AJ70" s="195">
        <v>0</v>
      </c>
      <c r="AK70" s="195">
        <v>11.67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1.6</v>
      </c>
      <c r="AS70" s="195">
        <v>0.55000000000000004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8.5299999999999994</v>
      </c>
      <c r="E71" s="195">
        <v>0</v>
      </c>
      <c r="F71" s="195">
        <v>0</v>
      </c>
      <c r="G71" s="195">
        <v>16.829999999999998</v>
      </c>
      <c r="H71" s="195">
        <v>0</v>
      </c>
      <c r="I71" s="195">
        <v>0</v>
      </c>
      <c r="J71" s="195">
        <v>16.149999999999999</v>
      </c>
      <c r="K71" s="195">
        <v>130.5</v>
      </c>
      <c r="L71" s="195">
        <v>56.98</v>
      </c>
      <c r="M71" s="195">
        <v>0</v>
      </c>
      <c r="N71" s="195">
        <v>1.02</v>
      </c>
      <c r="O71" s="195">
        <v>1.69</v>
      </c>
      <c r="P71" s="195">
        <v>2.31</v>
      </c>
      <c r="Q71" s="195">
        <v>3.15</v>
      </c>
      <c r="R71" s="195">
        <v>0.36</v>
      </c>
      <c r="S71" s="195">
        <v>3.8</v>
      </c>
      <c r="T71" s="195">
        <v>0</v>
      </c>
      <c r="U71" s="195">
        <v>10.75</v>
      </c>
      <c r="V71" s="195">
        <v>0.12</v>
      </c>
      <c r="W71" s="195">
        <v>0.27</v>
      </c>
      <c r="X71" s="195">
        <v>1.26</v>
      </c>
      <c r="Y71" s="195">
        <v>0</v>
      </c>
      <c r="Z71" s="195">
        <v>2.37</v>
      </c>
      <c r="AA71" s="195">
        <v>0.65</v>
      </c>
      <c r="AB71" s="195">
        <v>0</v>
      </c>
      <c r="AC71" s="195">
        <v>1.55</v>
      </c>
      <c r="AD71" s="195">
        <v>6.82</v>
      </c>
      <c r="AE71" s="195">
        <v>0</v>
      </c>
      <c r="AF71" s="195">
        <v>0</v>
      </c>
      <c r="AG71" s="195">
        <v>-0.09</v>
      </c>
      <c r="AH71" s="195">
        <v>0</v>
      </c>
      <c r="AI71" s="195">
        <v>0</v>
      </c>
      <c r="AJ71" s="195">
        <v>0</v>
      </c>
      <c r="AK71" s="195">
        <v>12.6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1.6</v>
      </c>
      <c r="AS71" s="195">
        <v>0.55000000000000004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8.5299999999999994</v>
      </c>
      <c r="E72" s="195">
        <v>0</v>
      </c>
      <c r="F72" s="195">
        <v>0</v>
      </c>
      <c r="G72" s="195">
        <v>16.829999999999998</v>
      </c>
      <c r="H72" s="195">
        <v>0</v>
      </c>
      <c r="I72" s="195">
        <v>0</v>
      </c>
      <c r="J72" s="195">
        <v>16.149999999999999</v>
      </c>
      <c r="K72" s="195">
        <v>130.5</v>
      </c>
      <c r="L72" s="195">
        <v>56.98</v>
      </c>
      <c r="M72" s="195">
        <v>0</v>
      </c>
      <c r="N72" s="195">
        <v>1.02</v>
      </c>
      <c r="O72" s="195">
        <v>1.69</v>
      </c>
      <c r="P72" s="195">
        <v>2.31</v>
      </c>
      <c r="Q72" s="195">
        <v>3.15</v>
      </c>
      <c r="R72" s="195">
        <v>0.36</v>
      </c>
      <c r="S72" s="195">
        <v>3.8</v>
      </c>
      <c r="T72" s="195">
        <v>0</v>
      </c>
      <c r="U72" s="195">
        <v>10.75</v>
      </c>
      <c r="V72" s="195">
        <v>0.12</v>
      </c>
      <c r="W72" s="195">
        <v>0.27</v>
      </c>
      <c r="X72" s="195">
        <v>1.26</v>
      </c>
      <c r="Y72" s="195">
        <v>0</v>
      </c>
      <c r="Z72" s="195">
        <v>2.37</v>
      </c>
      <c r="AA72" s="195">
        <v>0.65</v>
      </c>
      <c r="AB72" s="195">
        <v>0</v>
      </c>
      <c r="AC72" s="195">
        <v>1.55</v>
      </c>
      <c r="AD72" s="195">
        <v>6.82</v>
      </c>
      <c r="AE72" s="195">
        <v>0</v>
      </c>
      <c r="AF72" s="195">
        <v>0</v>
      </c>
      <c r="AG72" s="195">
        <v>-0.09</v>
      </c>
      <c r="AH72" s="195">
        <v>0</v>
      </c>
      <c r="AI72" s="195">
        <v>0</v>
      </c>
      <c r="AJ72" s="195">
        <v>0</v>
      </c>
      <c r="AK72" s="195">
        <v>12.6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1.6</v>
      </c>
      <c r="AS72" s="195">
        <v>0.55000000000000004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8.5299999999999994</v>
      </c>
      <c r="E73" s="195">
        <v>0</v>
      </c>
      <c r="F73" s="195">
        <v>0</v>
      </c>
      <c r="G73" s="195">
        <v>16.829999999999998</v>
      </c>
      <c r="H73" s="195">
        <v>0</v>
      </c>
      <c r="I73" s="195">
        <v>0</v>
      </c>
      <c r="J73" s="195">
        <v>16.149999999999999</v>
      </c>
      <c r="K73" s="195">
        <v>130.5</v>
      </c>
      <c r="L73" s="195">
        <v>56.98</v>
      </c>
      <c r="M73" s="195">
        <v>0</v>
      </c>
      <c r="N73" s="195">
        <v>1.02</v>
      </c>
      <c r="O73" s="195">
        <v>1.69</v>
      </c>
      <c r="P73" s="195">
        <v>2.31</v>
      </c>
      <c r="Q73" s="195">
        <v>3.15</v>
      </c>
      <c r="R73" s="195">
        <v>0.36</v>
      </c>
      <c r="S73" s="195">
        <v>3.8</v>
      </c>
      <c r="T73" s="195">
        <v>0</v>
      </c>
      <c r="U73" s="195">
        <v>10.75</v>
      </c>
      <c r="V73" s="195">
        <v>0.12</v>
      </c>
      <c r="W73" s="195">
        <v>0.27</v>
      </c>
      <c r="X73" s="195">
        <v>1.26</v>
      </c>
      <c r="Y73" s="195">
        <v>0</v>
      </c>
      <c r="Z73" s="195">
        <v>2.37</v>
      </c>
      <c r="AA73" s="195">
        <v>0.65</v>
      </c>
      <c r="AB73" s="195">
        <v>0</v>
      </c>
      <c r="AC73" s="195">
        <v>1.55</v>
      </c>
      <c r="AD73" s="195">
        <v>6.82</v>
      </c>
      <c r="AE73" s="195">
        <v>0</v>
      </c>
      <c r="AF73" s="195">
        <v>0</v>
      </c>
      <c r="AG73" s="195">
        <v>-0.09</v>
      </c>
      <c r="AH73" s="195">
        <v>0</v>
      </c>
      <c r="AI73" s="195">
        <v>0</v>
      </c>
      <c r="AJ73" s="195">
        <v>0</v>
      </c>
      <c r="AK73" s="195">
        <v>12.6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1.6</v>
      </c>
      <c r="AS73" s="195">
        <v>0.55000000000000004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8.5299999999999994</v>
      </c>
      <c r="E74" s="195">
        <v>0</v>
      </c>
      <c r="F74" s="195">
        <v>0</v>
      </c>
      <c r="G74" s="195">
        <v>16.829999999999998</v>
      </c>
      <c r="H74" s="195">
        <v>0</v>
      </c>
      <c r="I74" s="195">
        <v>0</v>
      </c>
      <c r="J74" s="195">
        <v>16.149999999999999</v>
      </c>
      <c r="K74" s="195">
        <v>130.5</v>
      </c>
      <c r="L74" s="195">
        <v>56.98</v>
      </c>
      <c r="M74" s="195">
        <v>0</v>
      </c>
      <c r="N74" s="195">
        <v>1.02</v>
      </c>
      <c r="O74" s="195">
        <v>1.69</v>
      </c>
      <c r="P74" s="195">
        <v>2.31</v>
      </c>
      <c r="Q74" s="195">
        <v>3.15</v>
      </c>
      <c r="R74" s="195">
        <v>0.36</v>
      </c>
      <c r="S74" s="195">
        <v>3.8</v>
      </c>
      <c r="T74" s="195">
        <v>0</v>
      </c>
      <c r="U74" s="195">
        <v>10.75</v>
      </c>
      <c r="V74" s="195">
        <v>0.12</v>
      </c>
      <c r="W74" s="195">
        <v>0.27</v>
      </c>
      <c r="X74" s="195">
        <v>1.26</v>
      </c>
      <c r="Y74" s="195">
        <v>0</v>
      </c>
      <c r="Z74" s="195">
        <v>2.37</v>
      </c>
      <c r="AA74" s="195">
        <v>0.65</v>
      </c>
      <c r="AB74" s="195">
        <v>0</v>
      </c>
      <c r="AC74" s="195">
        <v>1.55</v>
      </c>
      <c r="AD74" s="195">
        <v>6.82</v>
      </c>
      <c r="AE74" s="195">
        <v>0</v>
      </c>
      <c r="AF74" s="195">
        <v>0</v>
      </c>
      <c r="AG74" s="195">
        <v>-0.09</v>
      </c>
      <c r="AH74" s="195">
        <v>0</v>
      </c>
      <c r="AI74" s="195">
        <v>0</v>
      </c>
      <c r="AJ74" s="195">
        <v>0</v>
      </c>
      <c r="AK74" s="195">
        <v>12.6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1.6</v>
      </c>
      <c r="AS74" s="195">
        <v>0.55000000000000004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8.5299999999999994</v>
      </c>
      <c r="E75" s="195">
        <v>0</v>
      </c>
      <c r="F75" s="195">
        <v>0</v>
      </c>
      <c r="G75" s="195">
        <v>16.829999999999998</v>
      </c>
      <c r="H75" s="195">
        <v>0</v>
      </c>
      <c r="I75" s="195">
        <v>0</v>
      </c>
      <c r="J75" s="195">
        <v>16.149999999999999</v>
      </c>
      <c r="K75" s="195">
        <v>130.5</v>
      </c>
      <c r="L75" s="195">
        <v>56.98</v>
      </c>
      <c r="M75" s="195">
        <v>0</v>
      </c>
      <c r="N75" s="195">
        <v>1.02</v>
      </c>
      <c r="O75" s="195">
        <v>1.69</v>
      </c>
      <c r="P75" s="195">
        <v>2.31</v>
      </c>
      <c r="Q75" s="195">
        <v>3.15</v>
      </c>
      <c r="R75" s="195">
        <v>0.36</v>
      </c>
      <c r="S75" s="195">
        <v>0.22</v>
      </c>
      <c r="T75" s="195">
        <v>0</v>
      </c>
      <c r="U75" s="195">
        <v>10.75</v>
      </c>
      <c r="V75" s="195">
        <v>0.12</v>
      </c>
      <c r="W75" s="195">
        <v>0.27</v>
      </c>
      <c r="X75" s="195">
        <v>1.26</v>
      </c>
      <c r="Y75" s="195">
        <v>0</v>
      </c>
      <c r="Z75" s="195">
        <v>2.37</v>
      </c>
      <c r="AA75" s="195">
        <v>0.65</v>
      </c>
      <c r="AB75" s="195">
        <v>0</v>
      </c>
      <c r="AC75" s="195">
        <v>1.55</v>
      </c>
      <c r="AD75" s="195">
        <v>6.82</v>
      </c>
      <c r="AE75" s="195">
        <v>0</v>
      </c>
      <c r="AF75" s="195">
        <v>0</v>
      </c>
      <c r="AG75" s="195">
        <v>-0.09</v>
      </c>
      <c r="AH75" s="195">
        <v>0</v>
      </c>
      <c r="AI75" s="195">
        <v>0</v>
      </c>
      <c r="AJ75" s="195">
        <v>0</v>
      </c>
      <c r="AK75" s="195">
        <v>12.6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1.6</v>
      </c>
      <c r="AS75" s="195">
        <v>0.55000000000000004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8.5299999999999994</v>
      </c>
      <c r="E76" s="195">
        <v>0</v>
      </c>
      <c r="F76" s="195">
        <v>0</v>
      </c>
      <c r="G76" s="195">
        <v>16.829999999999998</v>
      </c>
      <c r="H76" s="195">
        <v>0</v>
      </c>
      <c r="I76" s="195">
        <v>0</v>
      </c>
      <c r="J76" s="195">
        <v>16.149999999999999</v>
      </c>
      <c r="K76" s="195">
        <v>130.5</v>
      </c>
      <c r="L76" s="195">
        <v>56.98</v>
      </c>
      <c r="M76" s="195">
        <v>0</v>
      </c>
      <c r="N76" s="195">
        <v>1.02</v>
      </c>
      <c r="O76" s="195">
        <v>1.69</v>
      </c>
      <c r="P76" s="195">
        <v>2.31</v>
      </c>
      <c r="Q76" s="195">
        <v>3.15</v>
      </c>
      <c r="R76" s="195">
        <v>0.36</v>
      </c>
      <c r="S76" s="195">
        <v>0.22</v>
      </c>
      <c r="T76" s="195">
        <v>0</v>
      </c>
      <c r="U76" s="195">
        <v>10.75</v>
      </c>
      <c r="V76" s="195">
        <v>0.12</v>
      </c>
      <c r="W76" s="195">
        <v>0.27</v>
      </c>
      <c r="X76" s="195">
        <v>1.26</v>
      </c>
      <c r="Y76" s="195">
        <v>0</v>
      </c>
      <c r="Z76" s="195">
        <v>2.37</v>
      </c>
      <c r="AA76" s="195">
        <v>0.65</v>
      </c>
      <c r="AB76" s="195">
        <v>0</v>
      </c>
      <c r="AC76" s="195">
        <v>1.55</v>
      </c>
      <c r="AD76" s="195">
        <v>6.82</v>
      </c>
      <c r="AE76" s="195">
        <v>0</v>
      </c>
      <c r="AF76" s="195">
        <v>0</v>
      </c>
      <c r="AG76" s="195">
        <v>-0.09</v>
      </c>
      <c r="AH76" s="195">
        <v>0</v>
      </c>
      <c r="AI76" s="195">
        <v>0</v>
      </c>
      <c r="AJ76" s="195">
        <v>0</v>
      </c>
      <c r="AK76" s="195">
        <v>12.6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1.6</v>
      </c>
      <c r="AS76" s="195">
        <v>0.55000000000000004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8.5299999999999994</v>
      </c>
      <c r="E77" s="195">
        <v>0</v>
      </c>
      <c r="F77" s="195">
        <v>0</v>
      </c>
      <c r="G77" s="195">
        <v>16.829999999999998</v>
      </c>
      <c r="H77" s="195">
        <v>0</v>
      </c>
      <c r="I77" s="195">
        <v>0</v>
      </c>
      <c r="J77" s="195">
        <v>16.149999999999999</v>
      </c>
      <c r="K77" s="195">
        <v>31.56</v>
      </c>
      <c r="L77" s="195">
        <v>6.83</v>
      </c>
      <c r="M77" s="195">
        <v>0</v>
      </c>
      <c r="N77" s="195">
        <v>1.02</v>
      </c>
      <c r="O77" s="195">
        <v>1.69</v>
      </c>
      <c r="P77" s="195">
        <v>2.31</v>
      </c>
      <c r="Q77" s="195">
        <v>0.17</v>
      </c>
      <c r="R77" s="195">
        <v>0.36</v>
      </c>
      <c r="S77" s="195">
        <v>0.22</v>
      </c>
      <c r="T77" s="195">
        <v>0</v>
      </c>
      <c r="U77" s="195">
        <v>10.75</v>
      </c>
      <c r="V77" s="195">
        <v>0.12</v>
      </c>
      <c r="W77" s="195">
        <v>0.27</v>
      </c>
      <c r="X77" s="195">
        <v>1.26</v>
      </c>
      <c r="Y77" s="195">
        <v>0</v>
      </c>
      <c r="Z77" s="195">
        <v>2.37</v>
      </c>
      <c r="AA77" s="195">
        <v>0.65</v>
      </c>
      <c r="AB77" s="195">
        <v>0</v>
      </c>
      <c r="AC77" s="195">
        <v>1.55</v>
      </c>
      <c r="AD77" s="195">
        <v>6.82</v>
      </c>
      <c r="AE77" s="195">
        <v>0</v>
      </c>
      <c r="AF77" s="195">
        <v>0</v>
      </c>
      <c r="AG77" s="195">
        <v>16.78</v>
      </c>
      <c r="AH77" s="195">
        <v>0</v>
      </c>
      <c r="AI77" s="195">
        <v>6.43</v>
      </c>
      <c r="AJ77" s="195">
        <v>0</v>
      </c>
      <c r="AK77" s="195">
        <v>12.6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1.6</v>
      </c>
      <c r="AS77" s="195">
        <v>0.55000000000000004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8.5299999999999994</v>
      </c>
      <c r="E78" s="195">
        <v>0</v>
      </c>
      <c r="F78" s="195">
        <v>0</v>
      </c>
      <c r="G78" s="195">
        <v>16.829999999999998</v>
      </c>
      <c r="H78" s="195">
        <v>0</v>
      </c>
      <c r="I78" s="195">
        <v>0</v>
      </c>
      <c r="J78" s="195">
        <v>16.149999999999999</v>
      </c>
      <c r="K78" s="195">
        <v>15.83</v>
      </c>
      <c r="L78" s="195">
        <v>2.33</v>
      </c>
      <c r="M78" s="195">
        <v>0</v>
      </c>
      <c r="N78" s="195">
        <v>1.02</v>
      </c>
      <c r="O78" s="195">
        <v>1.69</v>
      </c>
      <c r="P78" s="195">
        <v>2.31</v>
      </c>
      <c r="Q78" s="195">
        <v>0.17</v>
      </c>
      <c r="R78" s="195">
        <v>0.36</v>
      </c>
      <c r="S78" s="195">
        <v>0.22</v>
      </c>
      <c r="T78" s="195">
        <v>0</v>
      </c>
      <c r="U78" s="195">
        <v>10.75</v>
      </c>
      <c r="V78" s="195">
        <v>0.12</v>
      </c>
      <c r="W78" s="195">
        <v>0.27</v>
      </c>
      <c r="X78" s="195">
        <v>1.26</v>
      </c>
      <c r="Y78" s="195">
        <v>0</v>
      </c>
      <c r="Z78" s="195">
        <v>2.37</v>
      </c>
      <c r="AA78" s="195">
        <v>0.65</v>
      </c>
      <c r="AB78" s="195">
        <v>0</v>
      </c>
      <c r="AC78" s="195">
        <v>1.55</v>
      </c>
      <c r="AD78" s="195">
        <v>6.82</v>
      </c>
      <c r="AE78" s="195">
        <v>0</v>
      </c>
      <c r="AF78" s="195">
        <v>0</v>
      </c>
      <c r="AG78" s="195">
        <v>13.56</v>
      </c>
      <c r="AH78" s="195">
        <v>0</v>
      </c>
      <c r="AI78" s="195">
        <v>6.43</v>
      </c>
      <c r="AJ78" s="195">
        <v>0</v>
      </c>
      <c r="AK78" s="195">
        <v>12.6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1.6</v>
      </c>
      <c r="AS78" s="195">
        <v>0.55000000000000004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8.5299999999999994</v>
      </c>
      <c r="E79" s="195">
        <v>0</v>
      </c>
      <c r="F79" s="195">
        <v>0</v>
      </c>
      <c r="G79" s="195">
        <v>16.829999999999998</v>
      </c>
      <c r="H79" s="195">
        <v>0</v>
      </c>
      <c r="I79" s="195">
        <v>0</v>
      </c>
      <c r="J79" s="195">
        <v>16.149999999999999</v>
      </c>
      <c r="K79" s="195">
        <v>5.67</v>
      </c>
      <c r="L79" s="195">
        <v>2.33</v>
      </c>
      <c r="M79" s="195">
        <v>0</v>
      </c>
      <c r="N79" s="195">
        <v>1.02</v>
      </c>
      <c r="O79" s="195">
        <v>1.69</v>
      </c>
      <c r="P79" s="195">
        <v>2.31</v>
      </c>
      <c r="Q79" s="195">
        <v>0.17</v>
      </c>
      <c r="R79" s="195">
        <v>0.36</v>
      </c>
      <c r="S79" s="195">
        <v>0.22</v>
      </c>
      <c r="T79" s="195">
        <v>0</v>
      </c>
      <c r="U79" s="195">
        <v>27.36</v>
      </c>
      <c r="V79" s="195">
        <v>0.12</v>
      </c>
      <c r="W79" s="195">
        <v>0.27</v>
      </c>
      <c r="X79" s="195">
        <v>1.26</v>
      </c>
      <c r="Y79" s="195">
        <v>0</v>
      </c>
      <c r="Z79" s="195">
        <v>2.37</v>
      </c>
      <c r="AA79" s="195">
        <v>0.65</v>
      </c>
      <c r="AB79" s="195">
        <v>0</v>
      </c>
      <c r="AC79" s="195">
        <v>1.55</v>
      </c>
      <c r="AD79" s="195">
        <v>6.82</v>
      </c>
      <c r="AE79" s="195">
        <v>0</v>
      </c>
      <c r="AF79" s="195">
        <v>0</v>
      </c>
      <c r="AG79" s="195">
        <v>13.56</v>
      </c>
      <c r="AH79" s="195">
        <v>0</v>
      </c>
      <c r="AI79" s="195">
        <v>6.43</v>
      </c>
      <c r="AJ79" s="195">
        <v>0</v>
      </c>
      <c r="AK79" s="195">
        <v>12.6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1.6</v>
      </c>
      <c r="AS79" s="195">
        <v>0.55000000000000004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10.130000000000001</v>
      </c>
      <c r="E80" s="195">
        <v>0</v>
      </c>
      <c r="F80" s="195">
        <v>0</v>
      </c>
      <c r="G80" s="195">
        <v>16.829999999999998</v>
      </c>
      <c r="H80" s="195">
        <v>0</v>
      </c>
      <c r="I80" s="195">
        <v>0</v>
      </c>
      <c r="J80" s="195">
        <v>16.149999999999999</v>
      </c>
      <c r="K80" s="195">
        <v>8.66</v>
      </c>
      <c r="L80" s="195">
        <v>2.33</v>
      </c>
      <c r="M80" s="195">
        <v>0</v>
      </c>
      <c r="N80" s="195">
        <v>1.02</v>
      </c>
      <c r="O80" s="195">
        <v>1.69</v>
      </c>
      <c r="P80" s="195">
        <v>2.31</v>
      </c>
      <c r="Q80" s="195">
        <v>0.17</v>
      </c>
      <c r="R80" s="195">
        <v>0.36</v>
      </c>
      <c r="S80" s="195">
        <v>0.22</v>
      </c>
      <c r="T80" s="195">
        <v>0</v>
      </c>
      <c r="U80" s="195">
        <v>27.36</v>
      </c>
      <c r="V80" s="195">
        <v>0.12</v>
      </c>
      <c r="W80" s="195">
        <v>0.27</v>
      </c>
      <c r="X80" s="195">
        <v>1.26</v>
      </c>
      <c r="Y80" s="195">
        <v>0</v>
      </c>
      <c r="Z80" s="195">
        <v>2.37</v>
      </c>
      <c r="AA80" s="195">
        <v>0.65</v>
      </c>
      <c r="AB80" s="195">
        <v>0</v>
      </c>
      <c r="AC80" s="195">
        <v>1.55</v>
      </c>
      <c r="AD80" s="195">
        <v>6.82</v>
      </c>
      <c r="AE80" s="195">
        <v>0</v>
      </c>
      <c r="AF80" s="195">
        <v>0</v>
      </c>
      <c r="AG80" s="195">
        <v>10.35</v>
      </c>
      <c r="AH80" s="195">
        <v>0</v>
      </c>
      <c r="AI80" s="195">
        <v>6.43</v>
      </c>
      <c r="AJ80" s="195">
        <v>0</v>
      </c>
      <c r="AK80" s="195">
        <v>12.6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0.55000000000000004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10.130000000000001</v>
      </c>
      <c r="E81" s="195">
        <v>0</v>
      </c>
      <c r="F81" s="195">
        <v>0</v>
      </c>
      <c r="G81" s="195">
        <v>16.829999999999998</v>
      </c>
      <c r="H81" s="195">
        <v>0</v>
      </c>
      <c r="I81" s="195">
        <v>0</v>
      </c>
      <c r="J81" s="195">
        <v>16.149999999999999</v>
      </c>
      <c r="K81" s="195">
        <v>7.03</v>
      </c>
      <c r="L81" s="195">
        <v>2.33</v>
      </c>
      <c r="M81" s="195">
        <v>0</v>
      </c>
      <c r="N81" s="195">
        <v>1.02</v>
      </c>
      <c r="O81" s="195">
        <v>1.69</v>
      </c>
      <c r="P81" s="195">
        <v>2.31</v>
      </c>
      <c r="Q81" s="195">
        <v>0.17</v>
      </c>
      <c r="R81" s="195">
        <v>0.36</v>
      </c>
      <c r="S81" s="195">
        <v>0.22</v>
      </c>
      <c r="T81" s="195">
        <v>0</v>
      </c>
      <c r="U81" s="195">
        <v>27.36</v>
      </c>
      <c r="V81" s="195">
        <v>0.12</v>
      </c>
      <c r="W81" s="195">
        <v>0.27</v>
      </c>
      <c r="X81" s="195">
        <v>1.26</v>
      </c>
      <c r="Y81" s="195">
        <v>0</v>
      </c>
      <c r="Z81" s="195">
        <v>2.37</v>
      </c>
      <c r="AA81" s="195">
        <v>0.65</v>
      </c>
      <c r="AB81" s="195">
        <v>0</v>
      </c>
      <c r="AC81" s="195">
        <v>1.55</v>
      </c>
      <c r="AD81" s="195">
        <v>6.82</v>
      </c>
      <c r="AE81" s="195">
        <v>0</v>
      </c>
      <c r="AF81" s="195">
        <v>0</v>
      </c>
      <c r="AG81" s="195">
        <v>10.35</v>
      </c>
      <c r="AH81" s="195">
        <v>-0.03</v>
      </c>
      <c r="AI81" s="195">
        <v>6.43</v>
      </c>
      <c r="AJ81" s="195">
        <v>0</v>
      </c>
      <c r="AK81" s="195">
        <v>12.6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0.55000000000000004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10.130000000000001</v>
      </c>
      <c r="E82" s="195">
        <v>0</v>
      </c>
      <c r="F82" s="195">
        <v>0</v>
      </c>
      <c r="G82" s="195">
        <v>16.829999999999998</v>
      </c>
      <c r="H82" s="195">
        <v>0</v>
      </c>
      <c r="I82" s="195">
        <v>0</v>
      </c>
      <c r="J82" s="195">
        <v>16.149999999999999</v>
      </c>
      <c r="K82" s="195">
        <v>5.53</v>
      </c>
      <c r="L82" s="195">
        <v>2.33</v>
      </c>
      <c r="M82" s="195">
        <v>0</v>
      </c>
      <c r="N82" s="195">
        <v>1.02</v>
      </c>
      <c r="O82" s="195">
        <v>1.69</v>
      </c>
      <c r="P82" s="195">
        <v>2.31</v>
      </c>
      <c r="Q82" s="195">
        <v>0.17</v>
      </c>
      <c r="R82" s="195">
        <v>0.36</v>
      </c>
      <c r="S82" s="195">
        <v>0.22</v>
      </c>
      <c r="T82" s="195">
        <v>0</v>
      </c>
      <c r="U82" s="195">
        <v>27.36</v>
      </c>
      <c r="V82" s="195">
        <v>0.12</v>
      </c>
      <c r="W82" s="195">
        <v>0.27</v>
      </c>
      <c r="X82" s="195">
        <v>1.26</v>
      </c>
      <c r="Y82" s="195">
        <v>0</v>
      </c>
      <c r="Z82" s="195">
        <v>2.37</v>
      </c>
      <c r="AA82" s="195">
        <v>0.65</v>
      </c>
      <c r="AB82" s="195">
        <v>0</v>
      </c>
      <c r="AC82" s="195">
        <v>1.55</v>
      </c>
      <c r="AD82" s="195">
        <v>6.82</v>
      </c>
      <c r="AE82" s="195">
        <v>0</v>
      </c>
      <c r="AF82" s="195">
        <v>0</v>
      </c>
      <c r="AG82" s="195">
        <v>6.33</v>
      </c>
      <c r="AH82" s="195">
        <v>0</v>
      </c>
      <c r="AI82" s="195">
        <v>6.43</v>
      </c>
      <c r="AJ82" s="195">
        <v>0</v>
      </c>
      <c r="AK82" s="195">
        <v>12.6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0.55000000000000004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10.130000000000001</v>
      </c>
      <c r="E83" s="195">
        <v>0</v>
      </c>
      <c r="F83" s="195">
        <v>0</v>
      </c>
      <c r="G83" s="195">
        <v>16.829999999999998</v>
      </c>
      <c r="H83" s="195">
        <v>0</v>
      </c>
      <c r="I83" s="195">
        <v>0</v>
      </c>
      <c r="J83" s="195">
        <v>16.149999999999999</v>
      </c>
      <c r="K83" s="195">
        <v>5.53</v>
      </c>
      <c r="L83" s="195">
        <v>2.33</v>
      </c>
      <c r="M83" s="195">
        <v>0</v>
      </c>
      <c r="N83" s="195">
        <v>1.02</v>
      </c>
      <c r="O83" s="195">
        <v>1.69</v>
      </c>
      <c r="P83" s="195">
        <v>2.31</v>
      </c>
      <c r="Q83" s="195">
        <v>0.16</v>
      </c>
      <c r="R83" s="195">
        <v>0.36</v>
      </c>
      <c r="S83" s="195">
        <v>0.22</v>
      </c>
      <c r="T83" s="195">
        <v>0</v>
      </c>
      <c r="U83" s="195">
        <v>27.36</v>
      </c>
      <c r="V83" s="195">
        <v>0.12</v>
      </c>
      <c r="W83" s="195">
        <v>0.27</v>
      </c>
      <c r="X83" s="195">
        <v>1.26</v>
      </c>
      <c r="Y83" s="195">
        <v>0</v>
      </c>
      <c r="Z83" s="195">
        <v>2.37</v>
      </c>
      <c r="AA83" s="195">
        <v>0.65</v>
      </c>
      <c r="AB83" s="195">
        <v>0</v>
      </c>
      <c r="AC83" s="195">
        <v>1.55</v>
      </c>
      <c r="AD83" s="195">
        <v>6.82</v>
      </c>
      <c r="AE83" s="195">
        <v>0</v>
      </c>
      <c r="AF83" s="195">
        <v>0</v>
      </c>
      <c r="AG83" s="195">
        <v>-0.12</v>
      </c>
      <c r="AH83" s="195">
        <v>0</v>
      </c>
      <c r="AI83" s="195">
        <v>6.43</v>
      </c>
      <c r="AJ83" s="195">
        <v>0</v>
      </c>
      <c r="AK83" s="195">
        <v>12.6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0.55000000000000004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16.829999999999998</v>
      </c>
      <c r="H84" s="195">
        <v>0</v>
      </c>
      <c r="I84" s="195">
        <v>0</v>
      </c>
      <c r="J84" s="195">
        <v>16.149999999999999</v>
      </c>
      <c r="K84" s="195">
        <v>5.53</v>
      </c>
      <c r="L84" s="195">
        <v>2.33</v>
      </c>
      <c r="M84" s="195">
        <v>0</v>
      </c>
      <c r="N84" s="195">
        <v>1.02</v>
      </c>
      <c r="O84" s="195">
        <v>1.69</v>
      </c>
      <c r="P84" s="195">
        <v>2.31</v>
      </c>
      <c r="Q84" s="195">
        <v>0.16</v>
      </c>
      <c r="R84" s="195">
        <v>0.36</v>
      </c>
      <c r="S84" s="195">
        <v>0.22</v>
      </c>
      <c r="T84" s="195">
        <v>0</v>
      </c>
      <c r="U84" s="195">
        <v>27.36</v>
      </c>
      <c r="V84" s="195">
        <v>0.12</v>
      </c>
      <c r="W84" s="195">
        <v>0.27</v>
      </c>
      <c r="X84" s="195">
        <v>1.26</v>
      </c>
      <c r="Y84" s="195">
        <v>0</v>
      </c>
      <c r="Z84" s="195">
        <v>2.37</v>
      </c>
      <c r="AA84" s="195">
        <v>0.65</v>
      </c>
      <c r="AB84" s="195">
        <v>0</v>
      </c>
      <c r="AC84" s="195">
        <v>1.55</v>
      </c>
      <c r="AD84" s="195">
        <v>6.82</v>
      </c>
      <c r="AE84" s="195">
        <v>0</v>
      </c>
      <c r="AF84" s="195">
        <v>0</v>
      </c>
      <c r="AG84" s="195">
        <v>-0.12</v>
      </c>
      <c r="AH84" s="195">
        <v>0</v>
      </c>
      <c r="AI84" s="195">
        <v>6.43</v>
      </c>
      <c r="AJ84" s="195">
        <v>0</v>
      </c>
      <c r="AK84" s="195">
        <v>12.6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0.55000000000000004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16.829999999999998</v>
      </c>
      <c r="H85" s="195">
        <v>0</v>
      </c>
      <c r="I85" s="195">
        <v>0</v>
      </c>
      <c r="J85" s="195">
        <v>16.149999999999999</v>
      </c>
      <c r="K85" s="195">
        <v>5.53</v>
      </c>
      <c r="L85" s="195">
        <v>2.33</v>
      </c>
      <c r="M85" s="195">
        <v>0</v>
      </c>
      <c r="N85" s="195">
        <v>1.02</v>
      </c>
      <c r="O85" s="195">
        <v>1.69</v>
      </c>
      <c r="P85" s="195">
        <v>2.31</v>
      </c>
      <c r="Q85" s="195">
        <v>0.16</v>
      </c>
      <c r="R85" s="195">
        <v>0.36</v>
      </c>
      <c r="S85" s="195">
        <v>0.22</v>
      </c>
      <c r="T85" s="195">
        <v>0</v>
      </c>
      <c r="U85" s="195">
        <v>27.36</v>
      </c>
      <c r="V85" s="195">
        <v>0.12</v>
      </c>
      <c r="W85" s="195">
        <v>0.27</v>
      </c>
      <c r="X85" s="195">
        <v>1.26</v>
      </c>
      <c r="Y85" s="195">
        <v>0</v>
      </c>
      <c r="Z85" s="195">
        <v>2.37</v>
      </c>
      <c r="AA85" s="195">
        <v>0.65</v>
      </c>
      <c r="AB85" s="195">
        <v>0</v>
      </c>
      <c r="AC85" s="195">
        <v>1.55</v>
      </c>
      <c r="AD85" s="195">
        <v>6.82</v>
      </c>
      <c r="AE85" s="195">
        <v>0</v>
      </c>
      <c r="AF85" s="195">
        <v>0</v>
      </c>
      <c r="AG85" s="195">
        <v>-0.12</v>
      </c>
      <c r="AH85" s="195">
        <v>0</v>
      </c>
      <c r="AI85" s="195">
        <v>6.43</v>
      </c>
      <c r="AJ85" s="195">
        <v>0</v>
      </c>
      <c r="AK85" s="195">
        <v>12.6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0.55000000000000004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10.130000000000001</v>
      </c>
      <c r="E86" s="195">
        <v>0</v>
      </c>
      <c r="F86" s="195">
        <v>0</v>
      </c>
      <c r="G86" s="195">
        <v>16.829999999999998</v>
      </c>
      <c r="H86" s="195">
        <v>0</v>
      </c>
      <c r="I86" s="195">
        <v>0</v>
      </c>
      <c r="J86" s="195">
        <v>16.149999999999999</v>
      </c>
      <c r="K86" s="195">
        <v>5.53</v>
      </c>
      <c r="L86" s="195">
        <v>2.33</v>
      </c>
      <c r="M86" s="195">
        <v>0</v>
      </c>
      <c r="N86" s="195">
        <v>1.02</v>
      </c>
      <c r="O86" s="195">
        <v>1.69</v>
      </c>
      <c r="P86" s="195">
        <v>2.31</v>
      </c>
      <c r="Q86" s="195">
        <v>0.16</v>
      </c>
      <c r="R86" s="195">
        <v>0.36</v>
      </c>
      <c r="S86" s="195">
        <v>0.22</v>
      </c>
      <c r="T86" s="195">
        <v>0</v>
      </c>
      <c r="U86" s="195">
        <v>27.36</v>
      </c>
      <c r="V86" s="195">
        <v>0.12</v>
      </c>
      <c r="W86" s="195">
        <v>0.27</v>
      </c>
      <c r="X86" s="195">
        <v>1.26</v>
      </c>
      <c r="Y86" s="195">
        <v>0</v>
      </c>
      <c r="Z86" s="195">
        <v>2.37</v>
      </c>
      <c r="AA86" s="195">
        <v>0.65</v>
      </c>
      <c r="AB86" s="195">
        <v>0</v>
      </c>
      <c r="AC86" s="195">
        <v>1.55</v>
      </c>
      <c r="AD86" s="195">
        <v>6.82</v>
      </c>
      <c r="AE86" s="195">
        <v>0</v>
      </c>
      <c r="AF86" s="195">
        <v>0</v>
      </c>
      <c r="AG86" s="195">
        <v>-0.12</v>
      </c>
      <c r="AH86" s="195">
        <v>0</v>
      </c>
      <c r="AI86" s="195">
        <v>6.43</v>
      </c>
      <c r="AJ86" s="195">
        <v>0</v>
      </c>
      <c r="AK86" s="195">
        <v>12.6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0.55000000000000004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10.130000000000001</v>
      </c>
      <c r="E87" s="195">
        <v>0</v>
      </c>
      <c r="F87" s="195">
        <v>0</v>
      </c>
      <c r="G87" s="195">
        <v>16.829999999999998</v>
      </c>
      <c r="H87" s="195">
        <v>0</v>
      </c>
      <c r="I87" s="195">
        <v>0</v>
      </c>
      <c r="J87" s="195">
        <v>16.149999999999999</v>
      </c>
      <c r="K87" s="195">
        <v>5.53</v>
      </c>
      <c r="L87" s="195">
        <v>2.33</v>
      </c>
      <c r="M87" s="195">
        <v>0</v>
      </c>
      <c r="N87" s="195">
        <v>1.02</v>
      </c>
      <c r="O87" s="195">
        <v>1.69</v>
      </c>
      <c r="P87" s="195">
        <v>2.31</v>
      </c>
      <c r="Q87" s="195">
        <v>0.16</v>
      </c>
      <c r="R87" s="195">
        <v>0.36</v>
      </c>
      <c r="S87" s="195">
        <v>0.22</v>
      </c>
      <c r="T87" s="195">
        <v>0</v>
      </c>
      <c r="U87" s="195">
        <v>27.36</v>
      </c>
      <c r="V87" s="195">
        <v>0.12</v>
      </c>
      <c r="W87" s="195">
        <v>0.27</v>
      </c>
      <c r="X87" s="195">
        <v>1.26</v>
      </c>
      <c r="Y87" s="195">
        <v>0</v>
      </c>
      <c r="Z87" s="195">
        <v>2.37</v>
      </c>
      <c r="AA87" s="195">
        <v>0.65</v>
      </c>
      <c r="AB87" s="195">
        <v>0</v>
      </c>
      <c r="AC87" s="195">
        <v>1.55</v>
      </c>
      <c r="AD87" s="195">
        <v>6.82</v>
      </c>
      <c r="AE87" s="195">
        <v>0</v>
      </c>
      <c r="AF87" s="195">
        <v>0</v>
      </c>
      <c r="AG87" s="195">
        <v>-0.12</v>
      </c>
      <c r="AH87" s="195">
        <v>0</v>
      </c>
      <c r="AI87" s="195">
        <v>6.43</v>
      </c>
      <c r="AJ87" s="195">
        <v>0</v>
      </c>
      <c r="AK87" s="195">
        <v>12.6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0.55000000000000004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10.130000000000001</v>
      </c>
      <c r="E88" s="195">
        <v>0</v>
      </c>
      <c r="F88" s="195">
        <v>0</v>
      </c>
      <c r="G88" s="195">
        <v>16.829999999999998</v>
      </c>
      <c r="H88" s="195">
        <v>0</v>
      </c>
      <c r="I88" s="195">
        <v>0</v>
      </c>
      <c r="J88" s="195">
        <v>16.149999999999999</v>
      </c>
      <c r="K88" s="195">
        <v>5.53</v>
      </c>
      <c r="L88" s="195">
        <v>2.33</v>
      </c>
      <c r="M88" s="195">
        <v>0</v>
      </c>
      <c r="N88" s="195">
        <v>1.02</v>
      </c>
      <c r="O88" s="195">
        <v>1.69</v>
      </c>
      <c r="P88" s="195">
        <v>2.31</v>
      </c>
      <c r="Q88" s="195">
        <v>0.16</v>
      </c>
      <c r="R88" s="195">
        <v>0.36</v>
      </c>
      <c r="S88" s="195">
        <v>0.22</v>
      </c>
      <c r="T88" s="195">
        <v>0</v>
      </c>
      <c r="U88" s="195">
        <v>27.36</v>
      </c>
      <c r="V88" s="195">
        <v>0.12</v>
      </c>
      <c r="W88" s="195">
        <v>0.27</v>
      </c>
      <c r="X88" s="195">
        <v>1.26</v>
      </c>
      <c r="Y88" s="195">
        <v>0</v>
      </c>
      <c r="Z88" s="195">
        <v>2.37</v>
      </c>
      <c r="AA88" s="195">
        <v>0.65</v>
      </c>
      <c r="AB88" s="195">
        <v>0</v>
      </c>
      <c r="AC88" s="195">
        <v>1.55</v>
      </c>
      <c r="AD88" s="195">
        <v>6.82</v>
      </c>
      <c r="AE88" s="195">
        <v>0</v>
      </c>
      <c r="AF88" s="195">
        <v>0</v>
      </c>
      <c r="AG88" s="195">
        <v>-0.12</v>
      </c>
      <c r="AH88" s="195">
        <v>0</v>
      </c>
      <c r="AI88" s="195">
        <v>6.43</v>
      </c>
      <c r="AJ88" s="195">
        <v>0</v>
      </c>
      <c r="AK88" s="195">
        <v>12.6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0.55000000000000004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10.130000000000001</v>
      </c>
      <c r="E89" s="195">
        <v>0</v>
      </c>
      <c r="F89" s="195">
        <v>0</v>
      </c>
      <c r="G89" s="195">
        <v>16.829999999999998</v>
      </c>
      <c r="H89" s="195">
        <v>0</v>
      </c>
      <c r="I89" s="195">
        <v>0</v>
      </c>
      <c r="J89" s="195">
        <v>16.149999999999999</v>
      </c>
      <c r="K89" s="195">
        <v>5.53</v>
      </c>
      <c r="L89" s="195">
        <v>2.19</v>
      </c>
      <c r="M89" s="195">
        <v>0</v>
      </c>
      <c r="N89" s="195">
        <v>1.02</v>
      </c>
      <c r="O89" s="195">
        <v>1.69</v>
      </c>
      <c r="P89" s="195">
        <v>2.31</v>
      </c>
      <c r="Q89" s="195">
        <v>0.16</v>
      </c>
      <c r="R89" s="195">
        <v>0.36</v>
      </c>
      <c r="S89" s="195">
        <v>0.22</v>
      </c>
      <c r="T89" s="195">
        <v>0</v>
      </c>
      <c r="U89" s="195">
        <v>27.36</v>
      </c>
      <c r="V89" s="195">
        <v>0.12</v>
      </c>
      <c r="W89" s="195">
        <v>0.27</v>
      </c>
      <c r="X89" s="195">
        <v>1.26</v>
      </c>
      <c r="Y89" s="195">
        <v>0</v>
      </c>
      <c r="Z89" s="195">
        <v>2.37</v>
      </c>
      <c r="AA89" s="195">
        <v>0.65</v>
      </c>
      <c r="AB89" s="195">
        <v>0</v>
      </c>
      <c r="AC89" s="195">
        <v>1.55</v>
      </c>
      <c r="AD89" s="195">
        <v>6.82</v>
      </c>
      <c r="AE89" s="195">
        <v>0</v>
      </c>
      <c r="AF89" s="195">
        <v>0</v>
      </c>
      <c r="AG89" s="195">
        <v>-0.12</v>
      </c>
      <c r="AH89" s="195">
        <v>0</v>
      </c>
      <c r="AI89" s="195">
        <v>6.43</v>
      </c>
      <c r="AJ89" s="195">
        <v>0</v>
      </c>
      <c r="AK89" s="195">
        <v>12.6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0.55000000000000004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10.130000000000001</v>
      </c>
      <c r="E90" s="195">
        <v>0</v>
      </c>
      <c r="F90" s="195">
        <v>0</v>
      </c>
      <c r="G90" s="195">
        <v>16.829999999999998</v>
      </c>
      <c r="H90" s="195">
        <v>0</v>
      </c>
      <c r="I90" s="195">
        <v>0</v>
      </c>
      <c r="J90" s="195">
        <v>16.149999999999999</v>
      </c>
      <c r="K90" s="195">
        <v>5.53</v>
      </c>
      <c r="L90" s="195">
        <v>2.19</v>
      </c>
      <c r="M90" s="195">
        <v>0</v>
      </c>
      <c r="N90" s="195">
        <v>1.02</v>
      </c>
      <c r="O90" s="195">
        <v>1.69</v>
      </c>
      <c r="P90" s="195">
        <v>2.31</v>
      </c>
      <c r="Q90" s="195">
        <v>0.16</v>
      </c>
      <c r="R90" s="195">
        <v>0.36</v>
      </c>
      <c r="S90" s="195">
        <v>0.22</v>
      </c>
      <c r="T90" s="195">
        <v>0</v>
      </c>
      <c r="U90" s="195">
        <v>27.36</v>
      </c>
      <c r="V90" s="195">
        <v>0.12</v>
      </c>
      <c r="W90" s="195">
        <v>0.27</v>
      </c>
      <c r="X90" s="195">
        <v>1.26</v>
      </c>
      <c r="Y90" s="195">
        <v>0</v>
      </c>
      <c r="Z90" s="195">
        <v>2.37</v>
      </c>
      <c r="AA90" s="195">
        <v>0.65</v>
      </c>
      <c r="AB90" s="195">
        <v>0</v>
      </c>
      <c r="AC90" s="195">
        <v>1.55</v>
      </c>
      <c r="AD90" s="195">
        <v>6.82</v>
      </c>
      <c r="AE90" s="195">
        <v>0</v>
      </c>
      <c r="AF90" s="195">
        <v>0</v>
      </c>
      <c r="AG90" s="195">
        <v>-0.12</v>
      </c>
      <c r="AH90" s="195">
        <v>0</v>
      </c>
      <c r="AI90" s="195">
        <v>6.43</v>
      </c>
      <c r="AJ90" s="195">
        <v>0</v>
      </c>
      <c r="AK90" s="195">
        <v>12.6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0.55000000000000004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10.130000000000001</v>
      </c>
      <c r="E91" s="195">
        <v>0</v>
      </c>
      <c r="F91" s="195">
        <v>0</v>
      </c>
      <c r="G91" s="195">
        <v>12.69</v>
      </c>
      <c r="H91" s="195">
        <v>0</v>
      </c>
      <c r="I91" s="195">
        <v>0</v>
      </c>
      <c r="J91" s="195">
        <v>16.149999999999999</v>
      </c>
      <c r="K91" s="195">
        <v>5.53</v>
      </c>
      <c r="L91" s="195">
        <v>2.19</v>
      </c>
      <c r="M91" s="195">
        <v>0</v>
      </c>
      <c r="N91" s="195">
        <v>1.02</v>
      </c>
      <c r="O91" s="195">
        <v>1.69</v>
      </c>
      <c r="P91" s="195">
        <v>2.31</v>
      </c>
      <c r="Q91" s="195">
        <v>0.16</v>
      </c>
      <c r="R91" s="195">
        <v>0.36</v>
      </c>
      <c r="S91" s="195">
        <v>0.22</v>
      </c>
      <c r="T91" s="195">
        <v>0</v>
      </c>
      <c r="U91" s="195">
        <v>27.36</v>
      </c>
      <c r="V91" s="195">
        <v>0.12</v>
      </c>
      <c r="W91" s="195">
        <v>0.27</v>
      </c>
      <c r="X91" s="195">
        <v>1.26</v>
      </c>
      <c r="Y91" s="195">
        <v>0</v>
      </c>
      <c r="Z91" s="195">
        <v>2.37</v>
      </c>
      <c r="AA91" s="195">
        <v>0.65</v>
      </c>
      <c r="AB91" s="195">
        <v>0</v>
      </c>
      <c r="AC91" s="195">
        <v>1.55</v>
      </c>
      <c r="AD91" s="195">
        <v>6.82</v>
      </c>
      <c r="AE91" s="195">
        <v>0</v>
      </c>
      <c r="AF91" s="195">
        <v>0</v>
      </c>
      <c r="AG91" s="195">
        <v>-0.12</v>
      </c>
      <c r="AH91" s="195">
        <v>0</v>
      </c>
      <c r="AI91" s="195">
        <v>6.43</v>
      </c>
      <c r="AJ91" s="195">
        <v>0</v>
      </c>
      <c r="AK91" s="195">
        <v>12.6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0.55000000000000004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10.130000000000001</v>
      </c>
      <c r="E92" s="195">
        <v>0</v>
      </c>
      <c r="F92" s="195">
        <v>0</v>
      </c>
      <c r="G92" s="195">
        <v>12.69</v>
      </c>
      <c r="H92" s="195">
        <v>0</v>
      </c>
      <c r="I92" s="195">
        <v>0</v>
      </c>
      <c r="J92" s="195">
        <v>16.149999999999999</v>
      </c>
      <c r="K92" s="195">
        <v>5.53</v>
      </c>
      <c r="L92" s="195">
        <v>2.19</v>
      </c>
      <c r="M92" s="195">
        <v>0</v>
      </c>
      <c r="N92" s="195">
        <v>1.02</v>
      </c>
      <c r="O92" s="195">
        <v>1.69</v>
      </c>
      <c r="P92" s="195">
        <v>2.31</v>
      </c>
      <c r="Q92" s="195">
        <v>0.16</v>
      </c>
      <c r="R92" s="195">
        <v>0.36</v>
      </c>
      <c r="S92" s="195">
        <v>0.22</v>
      </c>
      <c r="T92" s="195">
        <v>0</v>
      </c>
      <c r="U92" s="195">
        <v>27.36</v>
      </c>
      <c r="V92" s="195">
        <v>0.12</v>
      </c>
      <c r="W92" s="195">
        <v>0.27</v>
      </c>
      <c r="X92" s="195">
        <v>1.26</v>
      </c>
      <c r="Y92" s="195">
        <v>0</v>
      </c>
      <c r="Z92" s="195">
        <v>2.37</v>
      </c>
      <c r="AA92" s="195">
        <v>0.65</v>
      </c>
      <c r="AB92" s="195">
        <v>0</v>
      </c>
      <c r="AC92" s="195">
        <v>1.55</v>
      </c>
      <c r="AD92" s="195">
        <v>6.82</v>
      </c>
      <c r="AE92" s="195">
        <v>0</v>
      </c>
      <c r="AF92" s="195">
        <v>0</v>
      </c>
      <c r="AG92" s="195">
        <v>-0.12</v>
      </c>
      <c r="AH92" s="195">
        <v>0</v>
      </c>
      <c r="AI92" s="195">
        <v>6.43</v>
      </c>
      <c r="AJ92" s="195">
        <v>0</v>
      </c>
      <c r="AK92" s="195">
        <v>12.6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0.55000000000000004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10.130000000000001</v>
      </c>
      <c r="E93" s="195">
        <v>0</v>
      </c>
      <c r="F93" s="195">
        <v>0</v>
      </c>
      <c r="G93" s="195">
        <v>12.69</v>
      </c>
      <c r="H93" s="195">
        <v>0</v>
      </c>
      <c r="I93" s="195">
        <v>0</v>
      </c>
      <c r="J93" s="195">
        <v>16.149999999999999</v>
      </c>
      <c r="K93" s="195">
        <v>5.53</v>
      </c>
      <c r="L93" s="195">
        <v>2.19</v>
      </c>
      <c r="M93" s="195">
        <v>0</v>
      </c>
      <c r="N93" s="195">
        <v>1.02</v>
      </c>
      <c r="O93" s="195">
        <v>1.69</v>
      </c>
      <c r="P93" s="195">
        <v>2.31</v>
      </c>
      <c r="Q93" s="195">
        <v>0.16</v>
      </c>
      <c r="R93" s="195">
        <v>0.36</v>
      </c>
      <c r="S93" s="195">
        <v>0.22</v>
      </c>
      <c r="T93" s="195">
        <v>0</v>
      </c>
      <c r="U93" s="195">
        <v>0</v>
      </c>
      <c r="V93" s="195">
        <v>0.12</v>
      </c>
      <c r="W93" s="195">
        <v>0.27</v>
      </c>
      <c r="X93" s="195">
        <v>1.26</v>
      </c>
      <c r="Y93" s="195">
        <v>0</v>
      </c>
      <c r="Z93" s="195">
        <v>2.37</v>
      </c>
      <c r="AA93" s="195">
        <v>0.65</v>
      </c>
      <c r="AB93" s="195">
        <v>0</v>
      </c>
      <c r="AC93" s="195">
        <v>1.55</v>
      </c>
      <c r="AD93" s="195">
        <v>6.82</v>
      </c>
      <c r="AE93" s="195">
        <v>0</v>
      </c>
      <c r="AF93" s="195">
        <v>0</v>
      </c>
      <c r="AG93" s="195">
        <v>-0.12</v>
      </c>
      <c r="AH93" s="195">
        <v>0</v>
      </c>
      <c r="AI93" s="195">
        <v>6.43</v>
      </c>
      <c r="AJ93" s="195">
        <v>0</v>
      </c>
      <c r="AK93" s="195">
        <v>12.6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0.55000000000000004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10.130000000000001</v>
      </c>
      <c r="E94" s="195">
        <v>0</v>
      </c>
      <c r="F94" s="195">
        <v>0</v>
      </c>
      <c r="G94" s="195">
        <v>12.69</v>
      </c>
      <c r="H94" s="195">
        <v>0</v>
      </c>
      <c r="I94" s="195">
        <v>0</v>
      </c>
      <c r="J94" s="195">
        <v>16.149999999999999</v>
      </c>
      <c r="K94" s="195">
        <v>5.53</v>
      </c>
      <c r="L94" s="195">
        <v>2.19</v>
      </c>
      <c r="M94" s="195">
        <v>0</v>
      </c>
      <c r="N94" s="195">
        <v>1.02</v>
      </c>
      <c r="O94" s="195">
        <v>1.69</v>
      </c>
      <c r="P94" s="195">
        <v>2.31</v>
      </c>
      <c r="Q94" s="195">
        <v>0.16</v>
      </c>
      <c r="R94" s="195">
        <v>0.36</v>
      </c>
      <c r="S94" s="195">
        <v>0.22</v>
      </c>
      <c r="T94" s="195">
        <v>0</v>
      </c>
      <c r="U94" s="195">
        <v>0</v>
      </c>
      <c r="V94" s="195">
        <v>0.12</v>
      </c>
      <c r="W94" s="195">
        <v>0.27</v>
      </c>
      <c r="X94" s="195">
        <v>1.26</v>
      </c>
      <c r="Y94" s="195">
        <v>0</v>
      </c>
      <c r="Z94" s="195">
        <v>2.37</v>
      </c>
      <c r="AA94" s="195">
        <v>0.65</v>
      </c>
      <c r="AB94" s="195">
        <v>0</v>
      </c>
      <c r="AC94" s="195">
        <v>1.55</v>
      </c>
      <c r="AD94" s="195">
        <v>6.82</v>
      </c>
      <c r="AE94" s="195">
        <v>0</v>
      </c>
      <c r="AF94" s="195">
        <v>0</v>
      </c>
      <c r="AG94" s="195">
        <v>-0.12</v>
      </c>
      <c r="AH94" s="195">
        <v>0</v>
      </c>
      <c r="AI94" s="195">
        <v>6.43</v>
      </c>
      <c r="AJ94" s="195">
        <v>0</v>
      </c>
      <c r="AK94" s="195">
        <v>12.6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0.55000000000000004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10.130000000000001</v>
      </c>
      <c r="E95" s="195">
        <v>0</v>
      </c>
      <c r="F95" s="195">
        <v>0</v>
      </c>
      <c r="G95" s="195">
        <v>12.69</v>
      </c>
      <c r="H95" s="195">
        <v>0</v>
      </c>
      <c r="I95" s="195">
        <v>0</v>
      </c>
      <c r="J95" s="195">
        <v>16.149999999999999</v>
      </c>
      <c r="K95" s="195">
        <v>5.53</v>
      </c>
      <c r="L95" s="195">
        <v>2.19</v>
      </c>
      <c r="M95" s="195">
        <v>0</v>
      </c>
      <c r="N95" s="195">
        <v>1.02</v>
      </c>
      <c r="O95" s="195">
        <v>1.69</v>
      </c>
      <c r="P95" s="195">
        <v>2.31</v>
      </c>
      <c r="Q95" s="195">
        <v>0.16</v>
      </c>
      <c r="R95" s="195">
        <v>0.36</v>
      </c>
      <c r="S95" s="195">
        <v>0.22</v>
      </c>
      <c r="T95" s="195">
        <v>0</v>
      </c>
      <c r="U95" s="195">
        <v>0</v>
      </c>
      <c r="V95" s="195">
        <v>0.12</v>
      </c>
      <c r="W95" s="195">
        <v>0.27</v>
      </c>
      <c r="X95" s="195">
        <v>1.26</v>
      </c>
      <c r="Y95" s="195">
        <v>0</v>
      </c>
      <c r="Z95" s="195">
        <v>2.37</v>
      </c>
      <c r="AA95" s="195">
        <v>0.65</v>
      </c>
      <c r="AB95" s="195">
        <v>0</v>
      </c>
      <c r="AC95" s="195">
        <v>1.55</v>
      </c>
      <c r="AD95" s="195">
        <v>6.82</v>
      </c>
      <c r="AE95" s="195">
        <v>0</v>
      </c>
      <c r="AF95" s="195">
        <v>0</v>
      </c>
      <c r="AG95" s="195">
        <v>-0.12</v>
      </c>
      <c r="AH95" s="195">
        <v>0</v>
      </c>
      <c r="AI95" s="195">
        <v>6.43</v>
      </c>
      <c r="AJ95" s="195">
        <v>0</v>
      </c>
      <c r="AK95" s="195">
        <v>12.6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0.55000000000000004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10.130000000000001</v>
      </c>
      <c r="E96" s="195">
        <v>0</v>
      </c>
      <c r="F96" s="195">
        <v>0</v>
      </c>
      <c r="G96" s="195">
        <v>12.69</v>
      </c>
      <c r="H96" s="195">
        <v>0</v>
      </c>
      <c r="I96" s="195">
        <v>0</v>
      </c>
      <c r="J96" s="195">
        <v>13.92</v>
      </c>
      <c r="K96" s="195">
        <v>5.53</v>
      </c>
      <c r="L96" s="195">
        <v>2.19</v>
      </c>
      <c r="M96" s="195">
        <v>0</v>
      </c>
      <c r="N96" s="195">
        <v>1.02</v>
      </c>
      <c r="O96" s="195">
        <v>1.69</v>
      </c>
      <c r="P96" s="195">
        <v>2.31</v>
      </c>
      <c r="Q96" s="195">
        <v>0.16</v>
      </c>
      <c r="R96" s="195">
        <v>0.36</v>
      </c>
      <c r="S96" s="195">
        <v>0.22</v>
      </c>
      <c r="T96" s="195">
        <v>0</v>
      </c>
      <c r="U96" s="195">
        <v>0</v>
      </c>
      <c r="V96" s="195">
        <v>0.12</v>
      </c>
      <c r="W96" s="195">
        <v>0.27</v>
      </c>
      <c r="X96" s="195">
        <v>1.26</v>
      </c>
      <c r="Y96" s="195">
        <v>0</v>
      </c>
      <c r="Z96" s="195">
        <v>2.37</v>
      </c>
      <c r="AA96" s="195">
        <v>0.65</v>
      </c>
      <c r="AB96" s="195">
        <v>0</v>
      </c>
      <c r="AC96" s="195">
        <v>1.55</v>
      </c>
      <c r="AD96" s="195">
        <v>6.82</v>
      </c>
      <c r="AE96" s="195">
        <v>0</v>
      </c>
      <c r="AF96" s="195">
        <v>0</v>
      </c>
      <c r="AG96" s="195">
        <v>-0.12</v>
      </c>
      <c r="AH96" s="195">
        <v>0</v>
      </c>
      <c r="AI96" s="195">
        <v>6.43</v>
      </c>
      <c r="AJ96" s="195">
        <v>0</v>
      </c>
      <c r="AK96" s="195">
        <v>12.6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0.55000000000000004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10.67</v>
      </c>
      <c r="E97" s="195">
        <v>0</v>
      </c>
      <c r="F97" s="195">
        <v>0</v>
      </c>
      <c r="G97" s="195">
        <v>12.69</v>
      </c>
      <c r="H97" s="195">
        <v>0</v>
      </c>
      <c r="I97" s="195">
        <v>0</v>
      </c>
      <c r="J97" s="195">
        <v>15.31</v>
      </c>
      <c r="K97" s="195">
        <v>5.53</v>
      </c>
      <c r="L97" s="195">
        <v>2.19</v>
      </c>
      <c r="M97" s="195">
        <v>0</v>
      </c>
      <c r="N97" s="195">
        <v>1.02</v>
      </c>
      <c r="O97" s="195">
        <v>1.69</v>
      </c>
      <c r="P97" s="195">
        <v>2.31</v>
      </c>
      <c r="Q97" s="195">
        <v>0.16</v>
      </c>
      <c r="R97" s="195">
        <v>0.36</v>
      </c>
      <c r="S97" s="195">
        <v>0.22</v>
      </c>
      <c r="T97" s="195">
        <v>0</v>
      </c>
      <c r="U97" s="195">
        <v>0</v>
      </c>
      <c r="V97" s="195">
        <v>0.12</v>
      </c>
      <c r="W97" s="195">
        <v>0.27</v>
      </c>
      <c r="X97" s="195">
        <v>1.26</v>
      </c>
      <c r="Y97" s="195">
        <v>0</v>
      </c>
      <c r="Z97" s="195">
        <v>2.37</v>
      </c>
      <c r="AA97" s="195">
        <v>0.65</v>
      </c>
      <c r="AB97" s="195">
        <v>0</v>
      </c>
      <c r="AC97" s="195">
        <v>1.55</v>
      </c>
      <c r="AD97" s="195">
        <v>6.82</v>
      </c>
      <c r="AE97" s="195">
        <v>0</v>
      </c>
      <c r="AF97" s="195">
        <v>0</v>
      </c>
      <c r="AG97" s="195">
        <v>-0.12</v>
      </c>
      <c r="AH97" s="195">
        <v>0</v>
      </c>
      <c r="AI97" s="195">
        <v>6.43</v>
      </c>
      <c r="AJ97" s="195">
        <v>0</v>
      </c>
      <c r="AK97" s="195">
        <v>12.6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0.55000000000000004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10.67</v>
      </c>
      <c r="E98" s="195">
        <v>0</v>
      </c>
      <c r="F98" s="195">
        <v>0</v>
      </c>
      <c r="G98" s="195">
        <v>12.69</v>
      </c>
      <c r="H98" s="195">
        <v>0</v>
      </c>
      <c r="I98" s="195">
        <v>0</v>
      </c>
      <c r="J98" s="195">
        <v>15.31</v>
      </c>
      <c r="K98" s="195">
        <v>5.53</v>
      </c>
      <c r="L98" s="195">
        <v>2.19</v>
      </c>
      <c r="M98" s="195">
        <v>0</v>
      </c>
      <c r="N98" s="195">
        <v>1.02</v>
      </c>
      <c r="O98" s="195">
        <v>1.69</v>
      </c>
      <c r="P98" s="195">
        <v>2.31</v>
      </c>
      <c r="Q98" s="195">
        <v>0.16</v>
      </c>
      <c r="R98" s="195">
        <v>0.36</v>
      </c>
      <c r="S98" s="195">
        <v>0.22</v>
      </c>
      <c r="T98" s="195">
        <v>0</v>
      </c>
      <c r="U98" s="195">
        <v>0</v>
      </c>
      <c r="V98" s="195">
        <v>0.12</v>
      </c>
      <c r="W98" s="195">
        <v>0.27</v>
      </c>
      <c r="X98" s="195">
        <v>1.26</v>
      </c>
      <c r="Y98" s="195">
        <v>0</v>
      </c>
      <c r="Z98" s="195">
        <v>2.37</v>
      </c>
      <c r="AA98" s="195">
        <v>0.65</v>
      </c>
      <c r="AB98" s="195">
        <v>0</v>
      </c>
      <c r="AC98" s="195">
        <v>1.55</v>
      </c>
      <c r="AD98" s="195">
        <v>6.82</v>
      </c>
      <c r="AE98" s="195">
        <v>0</v>
      </c>
      <c r="AF98" s="195">
        <v>0</v>
      </c>
      <c r="AG98" s="195">
        <v>-0.12</v>
      </c>
      <c r="AH98" s="195">
        <v>0</v>
      </c>
      <c r="AI98" s="195">
        <v>6.43</v>
      </c>
      <c r="AJ98" s="195">
        <v>0</v>
      </c>
      <c r="AK98" s="195">
        <v>12.6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0.55000000000000004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0.22542999999999958</v>
      </c>
      <c r="E99">
        <f t="shared" si="0"/>
        <v>0</v>
      </c>
      <c r="F99">
        <f t="shared" si="0"/>
        <v>0</v>
      </c>
      <c r="G99">
        <f t="shared" si="0"/>
        <v>0.3913724999999994</v>
      </c>
      <c r="H99">
        <f t="shared" si="0"/>
        <v>0</v>
      </c>
      <c r="I99">
        <f t="shared" si="0"/>
        <v>8.6334999999999926E-2</v>
      </c>
      <c r="J99">
        <f t="shared" si="0"/>
        <v>0.30020500000000017</v>
      </c>
      <c r="K99">
        <f t="shared" si="0"/>
        <v>2.2983825000000024</v>
      </c>
      <c r="L99">
        <f t="shared" si="0"/>
        <v>0.9851675000000002</v>
      </c>
      <c r="M99">
        <f t="shared" si="0"/>
        <v>0</v>
      </c>
      <c r="N99">
        <f t="shared" si="0"/>
        <v>2.4479999999999991E-2</v>
      </c>
      <c r="O99">
        <f t="shared" si="0"/>
        <v>4.0929999999999959E-2</v>
      </c>
      <c r="P99">
        <f t="shared" si="0"/>
        <v>5.5440000000000038E-2</v>
      </c>
      <c r="Q99">
        <f t="shared" si="0"/>
        <v>5.2857499999999974E-2</v>
      </c>
      <c r="R99">
        <f t="shared" si="0"/>
        <v>6.0607500000000099E-2</v>
      </c>
      <c r="S99">
        <f t="shared" si="0"/>
        <v>6.6145000000000162E-2</v>
      </c>
      <c r="T99">
        <f t="shared" si="0"/>
        <v>0</v>
      </c>
      <c r="U99">
        <f t="shared" si="0"/>
        <v>0.29604999999999981</v>
      </c>
      <c r="V99">
        <f t="shared" si="0"/>
        <v>1.3422499999999974E-2</v>
      </c>
      <c r="W99">
        <f t="shared" si="0"/>
        <v>1.7829999999999967E-2</v>
      </c>
      <c r="X99">
        <f t="shared" si="0"/>
        <v>7.2164999999999896E-2</v>
      </c>
      <c r="Y99">
        <f t="shared" si="0"/>
        <v>0</v>
      </c>
      <c r="Z99">
        <f t="shared" si="0"/>
        <v>9.232500000000006E-2</v>
      </c>
      <c r="AA99">
        <f t="shared" si="0"/>
        <v>6.011250000000002E-2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0.19747249999999961</v>
      </c>
      <c r="AH99">
        <f t="shared" si="0"/>
        <v>-2.2499999999999998E-5</v>
      </c>
      <c r="AI99">
        <f t="shared" si="0"/>
        <v>3.5332500000000017E-2</v>
      </c>
      <c r="AJ99">
        <f t="shared" si="0"/>
        <v>0</v>
      </c>
      <c r="AK99">
        <f t="shared" si="0"/>
        <v>0.25227499999999997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2.2279999999999987E-2</v>
      </c>
      <c r="AS99">
        <f t="shared" si="0"/>
        <v>1.3199999999999979E-2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9.09</v>
      </c>
      <c r="AH3" s="195">
        <v>0</v>
      </c>
      <c r="AI3" s="195">
        <v>0</v>
      </c>
      <c r="AJ3" s="195">
        <v>0</v>
      </c>
      <c r="AK3" s="195">
        <v>0.84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9.09</v>
      </c>
      <c r="AH4" s="195">
        <v>0</v>
      </c>
      <c r="AI4" s="195">
        <v>0</v>
      </c>
      <c r="AJ4" s="195">
        <v>0</v>
      </c>
      <c r="AK4" s="195">
        <v>0.84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9.09</v>
      </c>
      <c r="AH5" s="195">
        <v>0</v>
      </c>
      <c r="AI5" s="195">
        <v>0</v>
      </c>
      <c r="AJ5" s="195">
        <v>0</v>
      </c>
      <c r="AK5" s="195">
        <v>0.84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9.09</v>
      </c>
      <c r="AH6" s="195">
        <v>0</v>
      </c>
      <c r="AI6" s="195">
        <v>0</v>
      </c>
      <c r="AJ6" s="195">
        <v>0</v>
      </c>
      <c r="AK6" s="195">
        <v>0.84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9.09</v>
      </c>
      <c r="AH7" s="195">
        <v>0</v>
      </c>
      <c r="AI7" s="195">
        <v>0</v>
      </c>
      <c r="AJ7" s="195">
        <v>0</v>
      </c>
      <c r="AK7" s="195">
        <v>0.84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9.09</v>
      </c>
      <c r="AH8" s="195">
        <v>0</v>
      </c>
      <c r="AI8" s="195">
        <v>0</v>
      </c>
      <c r="AJ8" s="195">
        <v>0</v>
      </c>
      <c r="AK8" s="195">
        <v>0.84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9.09</v>
      </c>
      <c r="AH9" s="195">
        <v>0</v>
      </c>
      <c r="AI9" s="195">
        <v>0</v>
      </c>
      <c r="AJ9" s="195">
        <v>0</v>
      </c>
      <c r="AK9" s="195">
        <v>0.84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9.09</v>
      </c>
      <c r="AH10" s="195">
        <v>0</v>
      </c>
      <c r="AI10" s="195">
        <v>0</v>
      </c>
      <c r="AJ10" s="195">
        <v>0</v>
      </c>
      <c r="AK10" s="195">
        <v>0.84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9.09</v>
      </c>
      <c r="AH11" s="195">
        <v>0</v>
      </c>
      <c r="AI11" s="195">
        <v>0</v>
      </c>
      <c r="AJ11" s="195">
        <v>0</v>
      </c>
      <c r="AK11" s="195">
        <v>0.84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9.09</v>
      </c>
      <c r="AH12" s="195">
        <v>0</v>
      </c>
      <c r="AI12" s="195">
        <v>0</v>
      </c>
      <c r="AJ12" s="195">
        <v>0</v>
      </c>
      <c r="AK12" s="195">
        <v>0.84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9.09</v>
      </c>
      <c r="AH13" s="195">
        <v>0</v>
      </c>
      <c r="AI13" s="195">
        <v>0</v>
      </c>
      <c r="AJ13" s="195">
        <v>0</v>
      </c>
      <c r="AK13" s="195">
        <v>0.84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9.09</v>
      </c>
      <c r="AH14" s="195">
        <v>0</v>
      </c>
      <c r="AI14" s="195">
        <v>0</v>
      </c>
      <c r="AJ14" s="195">
        <v>0</v>
      </c>
      <c r="AK14" s="195">
        <v>0.84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9.09</v>
      </c>
      <c r="AH15" s="195">
        <v>0</v>
      </c>
      <c r="AI15" s="195">
        <v>0</v>
      </c>
      <c r="AJ15" s="195">
        <v>0</v>
      </c>
      <c r="AK15" s="195">
        <v>0.84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9.09</v>
      </c>
      <c r="AH16" s="195">
        <v>0</v>
      </c>
      <c r="AI16" s="195">
        <v>0</v>
      </c>
      <c r="AJ16" s="195">
        <v>0</v>
      </c>
      <c r="AK16" s="195">
        <v>0.84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9.09</v>
      </c>
      <c r="AH17" s="195">
        <v>0</v>
      </c>
      <c r="AI17" s="195">
        <v>0</v>
      </c>
      <c r="AJ17" s="195">
        <v>0</v>
      </c>
      <c r="AK17" s="195">
        <v>0.84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9.09</v>
      </c>
      <c r="AH18" s="195">
        <v>0</v>
      </c>
      <c r="AI18" s="195">
        <v>0</v>
      </c>
      <c r="AJ18" s="195">
        <v>0</v>
      </c>
      <c r="AK18" s="195">
        <v>0.84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9.09</v>
      </c>
      <c r="AH19" s="195">
        <v>0</v>
      </c>
      <c r="AI19" s="195">
        <v>0</v>
      </c>
      <c r="AJ19" s="195">
        <v>0</v>
      </c>
      <c r="AK19" s="195">
        <v>0.84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9.09</v>
      </c>
      <c r="AH20" s="195">
        <v>0</v>
      </c>
      <c r="AI20" s="195">
        <v>0</v>
      </c>
      <c r="AJ20" s="195">
        <v>0</v>
      </c>
      <c r="AK20" s="195">
        <v>0.84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9.09</v>
      </c>
      <c r="AH21" s="195">
        <v>0</v>
      </c>
      <c r="AI21" s="195">
        <v>0</v>
      </c>
      <c r="AJ21" s="195">
        <v>0</v>
      </c>
      <c r="AK21" s="195">
        <v>0.84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9.09</v>
      </c>
      <c r="AH22" s="195">
        <v>0</v>
      </c>
      <c r="AI22" s="195">
        <v>0</v>
      </c>
      <c r="AJ22" s="195">
        <v>0</v>
      </c>
      <c r="AK22" s="195">
        <v>0.84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9.09</v>
      </c>
      <c r="AH23" s="195">
        <v>0</v>
      </c>
      <c r="AI23" s="195">
        <v>0</v>
      </c>
      <c r="AJ23" s="195">
        <v>0</v>
      </c>
      <c r="AK23" s="195">
        <v>0.84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9.09</v>
      </c>
      <c r="AH24" s="195">
        <v>0</v>
      </c>
      <c r="AI24" s="195">
        <v>0</v>
      </c>
      <c r="AJ24" s="195">
        <v>0</v>
      </c>
      <c r="AK24" s="195">
        <v>0.84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9.09</v>
      </c>
      <c r="AH25" s="195">
        <v>0</v>
      </c>
      <c r="AI25" s="195">
        <v>0</v>
      </c>
      <c r="AJ25" s="195">
        <v>0</v>
      </c>
      <c r="AK25" s="195">
        <v>0.84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9.09</v>
      </c>
      <c r="AH26" s="195">
        <v>0</v>
      </c>
      <c r="AI26" s="195">
        <v>0</v>
      </c>
      <c r="AJ26" s="195">
        <v>0</v>
      </c>
      <c r="AK26" s="195">
        <v>0.84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9.09</v>
      </c>
      <c r="AH27" s="195">
        <v>0</v>
      </c>
      <c r="AI27" s="195">
        <v>0</v>
      </c>
      <c r="AJ27" s="195">
        <v>0</v>
      </c>
      <c r="AK27" s="195">
        <v>0.84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9.09</v>
      </c>
      <c r="AH28" s="195">
        <v>0</v>
      </c>
      <c r="AI28" s="195">
        <v>0</v>
      </c>
      <c r="AJ28" s="195">
        <v>0</v>
      </c>
      <c r="AK28" s="195">
        <v>0.84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9.09</v>
      </c>
      <c r="AH29" s="195">
        <v>0</v>
      </c>
      <c r="AI29" s="195">
        <v>0</v>
      </c>
      <c r="AJ29" s="195">
        <v>0</v>
      </c>
      <c r="AK29" s="195">
        <v>0.84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9.09</v>
      </c>
      <c r="AH30" s="195">
        <v>0</v>
      </c>
      <c r="AI30" s="195">
        <v>0</v>
      </c>
      <c r="AJ30" s="195">
        <v>0</v>
      </c>
      <c r="AK30" s="195">
        <v>0.84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9.09</v>
      </c>
      <c r="AH31" s="195">
        <v>0</v>
      </c>
      <c r="AI31" s="195">
        <v>0</v>
      </c>
      <c r="AJ31" s="195">
        <v>0</v>
      </c>
      <c r="AK31" s="195">
        <v>0.84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9.09</v>
      </c>
      <c r="AH32" s="195">
        <v>0</v>
      </c>
      <c r="AI32" s="195">
        <v>0</v>
      </c>
      <c r="AJ32" s="195">
        <v>0</v>
      </c>
      <c r="AK32" s="195">
        <v>0.84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-0.02</v>
      </c>
      <c r="AH33" s="195">
        <v>0</v>
      </c>
      <c r="AI33" s="195">
        <v>0</v>
      </c>
      <c r="AJ33" s="195">
        <v>0</v>
      </c>
      <c r="AK33" s="195">
        <v>0.84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-0.02</v>
      </c>
      <c r="AH34" s="195">
        <v>0</v>
      </c>
      <c r="AI34" s="195">
        <v>0</v>
      </c>
      <c r="AJ34" s="195">
        <v>0</v>
      </c>
      <c r="AK34" s="195">
        <v>0.84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-0.02</v>
      </c>
      <c r="AH35" s="195">
        <v>0</v>
      </c>
      <c r="AI35" s="195">
        <v>0</v>
      </c>
      <c r="AJ35" s="195">
        <v>0</v>
      </c>
      <c r="AK35" s="195">
        <v>0.84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-0.02</v>
      </c>
      <c r="AH36" s="195">
        <v>0</v>
      </c>
      <c r="AI36" s="195">
        <v>0</v>
      </c>
      <c r="AJ36" s="195">
        <v>0</v>
      </c>
      <c r="AK36" s="195">
        <v>0.84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-0.02</v>
      </c>
      <c r="AH37" s="195">
        <v>0</v>
      </c>
      <c r="AI37" s="195">
        <v>0</v>
      </c>
      <c r="AJ37" s="195">
        <v>0</v>
      </c>
      <c r="AK37" s="195">
        <v>0.84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-0.02</v>
      </c>
      <c r="AH38" s="195">
        <v>0</v>
      </c>
      <c r="AI38" s="195">
        <v>0</v>
      </c>
      <c r="AJ38" s="195">
        <v>0</v>
      </c>
      <c r="AK38" s="195">
        <v>0.84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-0.02</v>
      </c>
      <c r="AH39" s="195">
        <v>0</v>
      </c>
      <c r="AI39" s="195">
        <v>0</v>
      </c>
      <c r="AJ39" s="195">
        <v>0</v>
      </c>
      <c r="AK39" s="195">
        <v>0.84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-0.02</v>
      </c>
      <c r="AH40" s="195">
        <v>0</v>
      </c>
      <c r="AI40" s="195">
        <v>0</v>
      </c>
      <c r="AJ40" s="195">
        <v>0</v>
      </c>
      <c r="AK40" s="195">
        <v>0.84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-0.02</v>
      </c>
      <c r="AH41" s="195">
        <v>0</v>
      </c>
      <c r="AI41" s="195">
        <v>0</v>
      </c>
      <c r="AJ41" s="195">
        <v>0</v>
      </c>
      <c r="AK41" s="195">
        <v>0.84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-0.02</v>
      </c>
      <c r="AH42" s="195">
        <v>0</v>
      </c>
      <c r="AI42" s="195">
        <v>0</v>
      </c>
      <c r="AJ42" s="195">
        <v>0</v>
      </c>
      <c r="AK42" s="195">
        <v>0.84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-0.02</v>
      </c>
      <c r="AH43" s="195">
        <v>0</v>
      </c>
      <c r="AI43" s="195">
        <v>0</v>
      </c>
      <c r="AJ43" s="195">
        <v>0</v>
      </c>
      <c r="AK43" s="195">
        <v>0.84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-0.02</v>
      </c>
      <c r="AH44" s="195">
        <v>0</v>
      </c>
      <c r="AI44" s="195">
        <v>0</v>
      </c>
      <c r="AJ44" s="195">
        <v>0</v>
      </c>
      <c r="AK44" s="195">
        <v>0.84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-0.02</v>
      </c>
      <c r="AH45" s="195">
        <v>0</v>
      </c>
      <c r="AI45" s="195">
        <v>0</v>
      </c>
      <c r="AJ45" s="195">
        <v>0</v>
      </c>
      <c r="AK45" s="195">
        <v>0.84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-0.02</v>
      </c>
      <c r="AH46" s="195">
        <v>0</v>
      </c>
      <c r="AI46" s="195">
        <v>0</v>
      </c>
      <c r="AJ46" s="195">
        <v>0</v>
      </c>
      <c r="AK46" s="195">
        <v>0.84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-0.02</v>
      </c>
      <c r="AH47" s="195">
        <v>0</v>
      </c>
      <c r="AI47" s="195">
        <v>0</v>
      </c>
      <c r="AJ47" s="195">
        <v>0</v>
      </c>
      <c r="AK47" s="195">
        <v>0.84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-0.02</v>
      </c>
      <c r="AH48" s="195">
        <v>0</v>
      </c>
      <c r="AI48" s="195">
        <v>0</v>
      </c>
      <c r="AJ48" s="195">
        <v>0</v>
      </c>
      <c r="AK48" s="195">
        <v>0.84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-0.02</v>
      </c>
      <c r="AH49" s="195">
        <v>0</v>
      </c>
      <c r="AI49" s="195">
        <v>0</v>
      </c>
      <c r="AJ49" s="195">
        <v>0</v>
      </c>
      <c r="AK49" s="195">
        <v>0.84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-0.02</v>
      </c>
      <c r="AH50" s="195">
        <v>0</v>
      </c>
      <c r="AI50" s="195">
        <v>0</v>
      </c>
      <c r="AJ50" s="195">
        <v>0</v>
      </c>
      <c r="AK50" s="195">
        <v>0.84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-0.02</v>
      </c>
      <c r="AH51" s="195">
        <v>0</v>
      </c>
      <c r="AI51" s="195">
        <v>0</v>
      </c>
      <c r="AJ51" s="195">
        <v>0</v>
      </c>
      <c r="AK51" s="195">
        <v>0.84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-0.02</v>
      </c>
      <c r="AH52" s="195">
        <v>0</v>
      </c>
      <c r="AI52" s="195">
        <v>0</v>
      </c>
      <c r="AJ52" s="195">
        <v>0</v>
      </c>
      <c r="AK52" s="195">
        <v>0.84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0.4</v>
      </c>
      <c r="AH53" s="195">
        <v>0</v>
      </c>
      <c r="AI53" s="195">
        <v>0</v>
      </c>
      <c r="AJ53" s="195">
        <v>0</v>
      </c>
      <c r="AK53" s="195">
        <v>0.84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-0.03</v>
      </c>
      <c r="AH54" s="195">
        <v>0</v>
      </c>
      <c r="AI54" s="195">
        <v>0</v>
      </c>
      <c r="AJ54" s="195">
        <v>0</v>
      </c>
      <c r="AK54" s="195">
        <v>0.84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-0.03</v>
      </c>
      <c r="AH55" s="195">
        <v>0</v>
      </c>
      <c r="AI55" s="195">
        <v>0</v>
      </c>
      <c r="AJ55" s="195">
        <v>0</v>
      </c>
      <c r="AK55" s="195">
        <v>0.84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-0.03</v>
      </c>
      <c r="AH56" s="195">
        <v>0</v>
      </c>
      <c r="AI56" s="195">
        <v>0</v>
      </c>
      <c r="AJ56" s="195">
        <v>0</v>
      </c>
      <c r="AK56" s="195">
        <v>0.84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-0.03</v>
      </c>
      <c r="AH57" s="195">
        <v>0</v>
      </c>
      <c r="AI57" s="195">
        <v>0</v>
      </c>
      <c r="AJ57" s="195">
        <v>0</v>
      </c>
      <c r="AK57" s="195">
        <v>0.84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-0.03</v>
      </c>
      <c r="AH58" s="195">
        <v>0</v>
      </c>
      <c r="AI58" s="195">
        <v>0</v>
      </c>
      <c r="AJ58" s="195">
        <v>0</v>
      </c>
      <c r="AK58" s="195">
        <v>0.84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-0.03</v>
      </c>
      <c r="AH59" s="195">
        <v>0</v>
      </c>
      <c r="AI59" s="195">
        <v>0</v>
      </c>
      <c r="AJ59" s="195">
        <v>0</v>
      </c>
      <c r="AK59" s="195">
        <v>0.84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-0.03</v>
      </c>
      <c r="AH60" s="195">
        <v>0</v>
      </c>
      <c r="AI60" s="195">
        <v>0</v>
      </c>
      <c r="AJ60" s="195">
        <v>0</v>
      </c>
      <c r="AK60" s="195">
        <v>0.84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-0.03</v>
      </c>
      <c r="AH61" s="195">
        <v>0</v>
      </c>
      <c r="AI61" s="195">
        <v>0</v>
      </c>
      <c r="AJ61" s="195">
        <v>0</v>
      </c>
      <c r="AK61" s="195">
        <v>0.84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-0.03</v>
      </c>
      <c r="AH62" s="195">
        <v>0</v>
      </c>
      <c r="AI62" s="195">
        <v>0</v>
      </c>
      <c r="AJ62" s="195">
        <v>0</v>
      </c>
      <c r="AK62" s="195">
        <v>0.84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-0.03</v>
      </c>
      <c r="AH63" s="195">
        <v>0</v>
      </c>
      <c r="AI63" s="195">
        <v>0</v>
      </c>
      <c r="AJ63" s="195">
        <v>0</v>
      </c>
      <c r="AK63" s="195">
        <v>0.84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-0.03</v>
      </c>
      <c r="AH64" s="195">
        <v>0</v>
      </c>
      <c r="AI64" s="195">
        <v>0</v>
      </c>
      <c r="AJ64" s="195">
        <v>0</v>
      </c>
      <c r="AK64" s="195">
        <v>0.84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-0.03</v>
      </c>
      <c r="AH65" s="195">
        <v>0</v>
      </c>
      <c r="AI65" s="195">
        <v>0</v>
      </c>
      <c r="AJ65" s="195">
        <v>0</v>
      </c>
      <c r="AK65" s="195">
        <v>0.84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-0.03</v>
      </c>
      <c r="AH66" s="195">
        <v>0</v>
      </c>
      <c r="AI66" s="195">
        <v>0</v>
      </c>
      <c r="AJ66" s="195">
        <v>0</v>
      </c>
      <c r="AK66" s="195">
        <v>0.84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-0.03</v>
      </c>
      <c r="AH67" s="195">
        <v>0</v>
      </c>
      <c r="AI67" s="195">
        <v>0</v>
      </c>
      <c r="AJ67" s="195">
        <v>0</v>
      </c>
      <c r="AK67" s="195">
        <v>0.84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-0.03</v>
      </c>
      <c r="AH68" s="195">
        <v>0</v>
      </c>
      <c r="AI68" s="195">
        <v>0</v>
      </c>
      <c r="AJ68" s="195">
        <v>0</v>
      </c>
      <c r="AK68" s="195">
        <v>0.84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-0.03</v>
      </c>
      <c r="AH69" s="195">
        <v>0</v>
      </c>
      <c r="AI69" s="195">
        <v>0</v>
      </c>
      <c r="AJ69" s="195">
        <v>0</v>
      </c>
      <c r="AK69" s="195">
        <v>0.84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-0.03</v>
      </c>
      <c r="AH70" s="195">
        <v>0</v>
      </c>
      <c r="AI70" s="195">
        <v>0</v>
      </c>
      <c r="AJ70" s="195">
        <v>0</v>
      </c>
      <c r="AK70" s="195">
        <v>0.84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-0.03</v>
      </c>
      <c r="AH71" s="195">
        <v>0</v>
      </c>
      <c r="AI71" s="195">
        <v>0</v>
      </c>
      <c r="AJ71" s="195">
        <v>0</v>
      </c>
      <c r="AK71" s="195">
        <v>0.84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-0.03</v>
      </c>
      <c r="AH72" s="195">
        <v>0</v>
      </c>
      <c r="AI72" s="195">
        <v>0</v>
      </c>
      <c r="AJ72" s="195">
        <v>0</v>
      </c>
      <c r="AK72" s="195">
        <v>0.84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-0.03</v>
      </c>
      <c r="AH73" s="195">
        <v>0</v>
      </c>
      <c r="AI73" s="195">
        <v>0</v>
      </c>
      <c r="AJ73" s="195">
        <v>0</v>
      </c>
      <c r="AK73" s="195">
        <v>0.84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-0.03</v>
      </c>
      <c r="AH74" s="195">
        <v>0</v>
      </c>
      <c r="AI74" s="195">
        <v>0</v>
      </c>
      <c r="AJ74" s="195">
        <v>0</v>
      </c>
      <c r="AK74" s="195">
        <v>0.84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-0.03</v>
      </c>
      <c r="AH75" s="195">
        <v>0</v>
      </c>
      <c r="AI75" s="195">
        <v>0</v>
      </c>
      <c r="AJ75" s="195">
        <v>0</v>
      </c>
      <c r="AK75" s="195">
        <v>0.84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-0.03</v>
      </c>
      <c r="AH76" s="195">
        <v>0</v>
      </c>
      <c r="AI76" s="195">
        <v>0</v>
      </c>
      <c r="AJ76" s="195">
        <v>0</v>
      </c>
      <c r="AK76" s="195">
        <v>0.84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6.33</v>
      </c>
      <c r="AH77" s="195">
        <v>0</v>
      </c>
      <c r="AI77" s="195">
        <v>2.42</v>
      </c>
      <c r="AJ77" s="195">
        <v>0</v>
      </c>
      <c r="AK77" s="195">
        <v>0.84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5.1100000000000003</v>
      </c>
      <c r="AH78" s="195">
        <v>0</v>
      </c>
      <c r="AI78" s="195">
        <v>2.42</v>
      </c>
      <c r="AJ78" s="195">
        <v>0</v>
      </c>
      <c r="AK78" s="195">
        <v>0.84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5.1100000000000003</v>
      </c>
      <c r="AH79" s="195">
        <v>0</v>
      </c>
      <c r="AI79" s="195">
        <v>2.42</v>
      </c>
      <c r="AJ79" s="195">
        <v>0</v>
      </c>
      <c r="AK79" s="195">
        <v>0.84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3.9</v>
      </c>
      <c r="AH80" s="195">
        <v>0</v>
      </c>
      <c r="AI80" s="195">
        <v>2.42</v>
      </c>
      <c r="AJ80" s="195">
        <v>0</v>
      </c>
      <c r="AK80" s="195">
        <v>0.84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3.9</v>
      </c>
      <c r="AH81" s="195">
        <v>0</v>
      </c>
      <c r="AI81" s="195">
        <v>2.42</v>
      </c>
      <c r="AJ81" s="195">
        <v>0</v>
      </c>
      <c r="AK81" s="195">
        <v>0.84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2.39</v>
      </c>
      <c r="AH82" s="195">
        <v>0</v>
      </c>
      <c r="AI82" s="195">
        <v>2.42</v>
      </c>
      <c r="AJ82" s="195">
        <v>0</v>
      </c>
      <c r="AK82" s="195">
        <v>0.84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-0.04</v>
      </c>
      <c r="AH83" s="195">
        <v>0</v>
      </c>
      <c r="AI83" s="195">
        <v>2.42</v>
      </c>
      <c r="AJ83" s="195">
        <v>0</v>
      </c>
      <c r="AK83" s="195">
        <v>0.84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-0.04</v>
      </c>
      <c r="AH84" s="195">
        <v>0</v>
      </c>
      <c r="AI84" s="195">
        <v>2.42</v>
      </c>
      <c r="AJ84" s="195">
        <v>0</v>
      </c>
      <c r="AK84" s="195">
        <v>0.84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-0.04</v>
      </c>
      <c r="AH85" s="195">
        <v>0</v>
      </c>
      <c r="AI85" s="195">
        <v>2.42</v>
      </c>
      <c r="AJ85" s="195">
        <v>0</v>
      </c>
      <c r="AK85" s="195">
        <v>0.84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-0.04</v>
      </c>
      <c r="AH86" s="195">
        <v>0</v>
      </c>
      <c r="AI86" s="195">
        <v>2.42</v>
      </c>
      <c r="AJ86" s="195">
        <v>0</v>
      </c>
      <c r="AK86" s="195">
        <v>0.84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-0.04</v>
      </c>
      <c r="AH87" s="195">
        <v>0</v>
      </c>
      <c r="AI87" s="195">
        <v>2.42</v>
      </c>
      <c r="AJ87" s="195">
        <v>0</v>
      </c>
      <c r="AK87" s="195">
        <v>0.84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-0.04</v>
      </c>
      <c r="AH88" s="195">
        <v>0</v>
      </c>
      <c r="AI88" s="195">
        <v>2.42</v>
      </c>
      <c r="AJ88" s="195">
        <v>0</v>
      </c>
      <c r="AK88" s="195">
        <v>0.84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-0.04</v>
      </c>
      <c r="AH89" s="195">
        <v>0</v>
      </c>
      <c r="AI89" s="195">
        <v>2.42</v>
      </c>
      <c r="AJ89" s="195">
        <v>0</v>
      </c>
      <c r="AK89" s="195">
        <v>0.84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-0.04</v>
      </c>
      <c r="AH90" s="195">
        <v>0</v>
      </c>
      <c r="AI90" s="195">
        <v>2.42</v>
      </c>
      <c r="AJ90" s="195">
        <v>0</v>
      </c>
      <c r="AK90" s="195">
        <v>0.84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-0.04</v>
      </c>
      <c r="AH91" s="195">
        <v>0</v>
      </c>
      <c r="AI91" s="195">
        <v>2.42</v>
      </c>
      <c r="AJ91" s="195">
        <v>0</v>
      </c>
      <c r="AK91" s="195">
        <v>0.84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-0.04</v>
      </c>
      <c r="AH92" s="195">
        <v>0</v>
      </c>
      <c r="AI92" s="195">
        <v>2.42</v>
      </c>
      <c r="AJ92" s="195">
        <v>0</v>
      </c>
      <c r="AK92" s="195">
        <v>0.84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-0.04</v>
      </c>
      <c r="AH93" s="195">
        <v>0</v>
      </c>
      <c r="AI93" s="195">
        <v>2.42</v>
      </c>
      <c r="AJ93" s="195">
        <v>0</v>
      </c>
      <c r="AK93" s="195">
        <v>0.84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-0.04</v>
      </c>
      <c r="AH94" s="195">
        <v>0</v>
      </c>
      <c r="AI94" s="195">
        <v>2.42</v>
      </c>
      <c r="AJ94" s="195">
        <v>0</v>
      </c>
      <c r="AK94" s="195">
        <v>0.84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-0.04</v>
      </c>
      <c r="AH95" s="195">
        <v>0</v>
      </c>
      <c r="AI95" s="195">
        <v>2.42</v>
      </c>
      <c r="AJ95" s="195">
        <v>0</v>
      </c>
      <c r="AK95" s="195">
        <v>0.84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-0.04</v>
      </c>
      <c r="AH96" s="195">
        <v>0</v>
      </c>
      <c r="AI96" s="195">
        <v>2.42</v>
      </c>
      <c r="AJ96" s="195">
        <v>0</v>
      </c>
      <c r="AK96" s="195">
        <v>0.84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-0.04</v>
      </c>
      <c r="AH97" s="195">
        <v>0</v>
      </c>
      <c r="AI97" s="195">
        <v>2.42</v>
      </c>
      <c r="AJ97" s="195">
        <v>0</v>
      </c>
      <c r="AK97" s="195">
        <v>0.84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-0.04</v>
      </c>
      <c r="AH98" s="195">
        <v>0</v>
      </c>
      <c r="AI98" s="195">
        <v>2.42</v>
      </c>
      <c r="AJ98" s="195">
        <v>0</v>
      </c>
      <c r="AK98" s="195">
        <v>0.84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7.4527500000000163E-2</v>
      </c>
      <c r="AH99">
        <f t="shared" si="0"/>
        <v>0</v>
      </c>
      <c r="AI99">
        <f t="shared" si="0"/>
        <v>1.3310000000000006E-2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45138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1.627</v>
      </c>
      <c r="C3" s="102">
        <f>'IDT-1 Calculation'!DG3</f>
        <v>-3</v>
      </c>
      <c r="D3" s="102">
        <f>'IDT-1 Calculation'!DH3</f>
        <v>0</v>
      </c>
      <c r="E3" s="102">
        <f>'IDT-1 Calculation'!DI3</f>
        <v>0</v>
      </c>
      <c r="F3" s="102">
        <f>'IDT-1 Calculation'!DJ3</f>
        <v>1.373</v>
      </c>
      <c r="G3" s="103">
        <f>SUM(B3:F3)</f>
        <v>0</v>
      </c>
    </row>
    <row r="4" spans="1:7">
      <c r="A4" s="98" t="s">
        <v>46</v>
      </c>
      <c r="B4" s="94">
        <f>'IDT-1 Calculation'!DF4</f>
        <v>23</v>
      </c>
      <c r="C4" s="94">
        <f>'IDT-1 Calculation'!DG4</f>
        <v>-23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38</v>
      </c>
      <c r="C5" s="94">
        <f>'IDT-1 Calculation'!DG5</f>
        <v>-38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58</v>
      </c>
      <c r="C6" s="94">
        <f>'IDT-1 Calculation'!DG6</f>
        <v>-58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69</v>
      </c>
      <c r="C7" s="94">
        <f>'IDT-1 Calculation'!DG7</f>
        <v>-69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61</v>
      </c>
      <c r="C8" s="94">
        <f>'IDT-1 Calculation'!DG8</f>
        <v>-61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26</v>
      </c>
      <c r="C9" s="94">
        <f>'IDT-1 Calculation'!DG9</f>
        <v>-26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11</v>
      </c>
      <c r="C10" s="94">
        <f>'IDT-1 Calculation'!DG10</f>
        <v>-11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-23.942</v>
      </c>
      <c r="D60" s="94">
        <f>'IDT-1 Calculation'!DH60</f>
        <v>0</v>
      </c>
      <c r="E60" s="94">
        <f>'IDT-1 Calculation'!DI60</f>
        <v>0</v>
      </c>
      <c r="F60" s="94">
        <f>'IDT-1 Calculation'!DJ60</f>
        <v>23.942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-57.421999999999997</v>
      </c>
      <c r="D61" s="94">
        <f>'IDT-1 Calculation'!DH61</f>
        <v>0</v>
      </c>
      <c r="E61" s="94">
        <f>'IDT-1 Calculation'!DI61</f>
        <v>0</v>
      </c>
      <c r="F61" s="94">
        <f>'IDT-1 Calculation'!DJ61</f>
        <v>57.421999999999997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-56</v>
      </c>
      <c r="D62" s="94">
        <f>'IDT-1 Calculation'!DH62</f>
        <v>0</v>
      </c>
      <c r="E62" s="94">
        <f>'IDT-1 Calculation'!DI62</f>
        <v>0</v>
      </c>
      <c r="F62" s="94">
        <f>'IDT-1 Calculation'!DJ62</f>
        <v>56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-41</v>
      </c>
      <c r="D63" s="94">
        <f>'IDT-1 Calculation'!DH63</f>
        <v>0</v>
      </c>
      <c r="E63" s="94">
        <f>'IDT-1 Calculation'!DI63</f>
        <v>0</v>
      </c>
      <c r="F63" s="94">
        <f>'IDT-1 Calculation'!DJ63</f>
        <v>41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-31</v>
      </c>
      <c r="D64" s="94">
        <f>'IDT-1 Calculation'!DH64</f>
        <v>0</v>
      </c>
      <c r="E64" s="94">
        <f>'IDT-1 Calculation'!DI64</f>
        <v>0</v>
      </c>
      <c r="F64" s="94">
        <f>'IDT-1 Calculation'!DJ64</f>
        <v>31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-21</v>
      </c>
      <c r="D65" s="94">
        <f>'IDT-1 Calculation'!DH65</f>
        <v>0</v>
      </c>
      <c r="E65" s="94">
        <f>'IDT-1 Calculation'!DI65</f>
        <v>0</v>
      </c>
      <c r="F65" s="94">
        <f>'IDT-1 Calculation'!DJ65</f>
        <v>21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-6</v>
      </c>
      <c r="D66" s="94">
        <f>'IDT-1 Calculation'!DH66</f>
        <v>0</v>
      </c>
      <c r="E66" s="94">
        <f>'IDT-1 Calculation'!DI66</f>
        <v>0</v>
      </c>
      <c r="F66" s="94">
        <f>'IDT-1 Calculation'!DJ66</f>
        <v>6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7.1906750000000005E-2</v>
      </c>
      <c r="C99" s="110">
        <f>SUM(C3:C98)/4000</f>
        <v>-0.13134100000000001</v>
      </c>
      <c r="D99" s="110">
        <f>SUM(D3:D98)/4000</f>
        <v>0</v>
      </c>
      <c r="E99" s="110">
        <f>SUM(E3:E98)/4000</f>
        <v>0</v>
      </c>
      <c r="F99" s="110">
        <f>SUM(F3:F98)/4000</f>
        <v>5.9434250000000001E-2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0.35</v>
      </c>
      <c r="AD3" s="195">
        <v>1.49</v>
      </c>
      <c r="AE3" s="195">
        <v>0</v>
      </c>
      <c r="AF3" s="195">
        <v>0</v>
      </c>
      <c r="AG3" s="195">
        <v>45.05</v>
      </c>
      <c r="AH3" s="195">
        <v>0</v>
      </c>
      <c r="AI3" s="195">
        <v>0</v>
      </c>
      <c r="AJ3" s="195">
        <v>0</v>
      </c>
      <c r="AK3" s="195">
        <v>4.3499999999999996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0.35</v>
      </c>
      <c r="AD4" s="195">
        <v>1.49</v>
      </c>
      <c r="AE4" s="195">
        <v>0</v>
      </c>
      <c r="AF4" s="195">
        <v>0</v>
      </c>
      <c r="AG4" s="195">
        <v>45.05</v>
      </c>
      <c r="AH4" s="195">
        <v>0</v>
      </c>
      <c r="AI4" s="195">
        <v>0</v>
      </c>
      <c r="AJ4" s="195">
        <v>0</v>
      </c>
      <c r="AK4" s="195">
        <v>4.3499999999999996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0.35</v>
      </c>
      <c r="AD5" s="195">
        <v>1.49</v>
      </c>
      <c r="AE5" s="195">
        <v>0</v>
      </c>
      <c r="AF5" s="195">
        <v>0</v>
      </c>
      <c r="AG5" s="195">
        <v>45.05</v>
      </c>
      <c r="AH5" s="195">
        <v>0</v>
      </c>
      <c r="AI5" s="195">
        <v>0</v>
      </c>
      <c r="AJ5" s="195">
        <v>0</v>
      </c>
      <c r="AK5" s="195">
        <v>4.3499999999999996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0.35</v>
      </c>
      <c r="AD6" s="195">
        <v>1.49</v>
      </c>
      <c r="AE6" s="195">
        <v>0</v>
      </c>
      <c r="AF6" s="195">
        <v>0</v>
      </c>
      <c r="AG6" s="195">
        <v>45.05</v>
      </c>
      <c r="AH6" s="195">
        <v>0</v>
      </c>
      <c r="AI6" s="195">
        <v>0</v>
      </c>
      <c r="AJ6" s="195">
        <v>0</v>
      </c>
      <c r="AK6" s="195">
        <v>4.3499999999999996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0.35</v>
      </c>
      <c r="AD7" s="195">
        <v>1.49</v>
      </c>
      <c r="AE7" s="195">
        <v>0</v>
      </c>
      <c r="AF7" s="195">
        <v>0</v>
      </c>
      <c r="AG7" s="195">
        <v>45.05</v>
      </c>
      <c r="AH7" s="195">
        <v>0</v>
      </c>
      <c r="AI7" s="195">
        <v>0</v>
      </c>
      <c r="AJ7" s="195">
        <v>0</v>
      </c>
      <c r="AK7" s="195">
        <v>3.65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0.35</v>
      </c>
      <c r="AD8" s="195">
        <v>1.49</v>
      </c>
      <c r="AE8" s="195">
        <v>0</v>
      </c>
      <c r="AF8" s="195">
        <v>0</v>
      </c>
      <c r="AG8" s="195">
        <v>45.05</v>
      </c>
      <c r="AH8" s="195">
        <v>0</v>
      </c>
      <c r="AI8" s="195">
        <v>0</v>
      </c>
      <c r="AJ8" s="195">
        <v>0</v>
      </c>
      <c r="AK8" s="195">
        <v>3.65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0.35</v>
      </c>
      <c r="AD9" s="195">
        <v>1.49</v>
      </c>
      <c r="AE9" s="195">
        <v>0</v>
      </c>
      <c r="AF9" s="195">
        <v>0</v>
      </c>
      <c r="AG9" s="195">
        <v>45.05</v>
      </c>
      <c r="AH9" s="195">
        <v>0</v>
      </c>
      <c r="AI9" s="195">
        <v>0</v>
      </c>
      <c r="AJ9" s="195">
        <v>0</v>
      </c>
      <c r="AK9" s="195">
        <v>3.65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0.35</v>
      </c>
      <c r="AD10" s="195">
        <v>1.49</v>
      </c>
      <c r="AE10" s="195">
        <v>0</v>
      </c>
      <c r="AF10" s="195">
        <v>0</v>
      </c>
      <c r="AG10" s="195">
        <v>45.05</v>
      </c>
      <c r="AH10" s="195">
        <v>0</v>
      </c>
      <c r="AI10" s="195">
        <v>0</v>
      </c>
      <c r="AJ10" s="195">
        <v>0</v>
      </c>
      <c r="AK10" s="195">
        <v>3.65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0.35</v>
      </c>
      <c r="AD11" s="195">
        <v>1.49</v>
      </c>
      <c r="AE11" s="195">
        <v>0</v>
      </c>
      <c r="AF11" s="195">
        <v>0</v>
      </c>
      <c r="AG11" s="195">
        <v>45.05</v>
      </c>
      <c r="AH11" s="195">
        <v>0</v>
      </c>
      <c r="AI11" s="195">
        <v>0</v>
      </c>
      <c r="AJ11" s="195">
        <v>0</v>
      </c>
      <c r="AK11" s="195">
        <v>3.65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0.3</v>
      </c>
      <c r="AD12" s="195">
        <v>1.49</v>
      </c>
      <c r="AE12" s="195">
        <v>0</v>
      </c>
      <c r="AF12" s="195">
        <v>0</v>
      </c>
      <c r="AG12" s="195">
        <v>45.05</v>
      </c>
      <c r="AH12" s="195">
        <v>0</v>
      </c>
      <c r="AI12" s="195">
        <v>0</v>
      </c>
      <c r="AJ12" s="195">
        <v>0</v>
      </c>
      <c r="AK12" s="195">
        <v>3.65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0.3</v>
      </c>
      <c r="AD13" s="195">
        <v>1.49</v>
      </c>
      <c r="AE13" s="195">
        <v>0</v>
      </c>
      <c r="AF13" s="195">
        <v>0</v>
      </c>
      <c r="AG13" s="195">
        <v>45.05</v>
      </c>
      <c r="AH13" s="195">
        <v>0</v>
      </c>
      <c r="AI13" s="195">
        <v>0</v>
      </c>
      <c r="AJ13" s="195">
        <v>0</v>
      </c>
      <c r="AK13" s="195">
        <v>3.65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0.3</v>
      </c>
      <c r="AD14" s="195">
        <v>1.49</v>
      </c>
      <c r="AE14" s="195">
        <v>0</v>
      </c>
      <c r="AF14" s="195">
        <v>0</v>
      </c>
      <c r="AG14" s="195">
        <v>45.05</v>
      </c>
      <c r="AH14" s="195">
        <v>0</v>
      </c>
      <c r="AI14" s="195">
        <v>0</v>
      </c>
      <c r="AJ14" s="195">
        <v>0</v>
      </c>
      <c r="AK14" s="195">
        <v>3.65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0.3</v>
      </c>
      <c r="AD15" s="195">
        <v>1.49</v>
      </c>
      <c r="AE15" s="195">
        <v>0</v>
      </c>
      <c r="AF15" s="195">
        <v>0</v>
      </c>
      <c r="AG15" s="195">
        <v>45.05</v>
      </c>
      <c r="AH15" s="195">
        <v>0</v>
      </c>
      <c r="AI15" s="195">
        <v>0</v>
      </c>
      <c r="AJ15" s="195">
        <v>0</v>
      </c>
      <c r="AK15" s="195">
        <v>3.65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0.3</v>
      </c>
      <c r="AD16" s="195">
        <v>1.49</v>
      </c>
      <c r="AE16" s="195">
        <v>0</v>
      </c>
      <c r="AF16" s="195">
        <v>0</v>
      </c>
      <c r="AG16" s="195">
        <v>45.05</v>
      </c>
      <c r="AH16" s="195">
        <v>0</v>
      </c>
      <c r="AI16" s="195">
        <v>0</v>
      </c>
      <c r="AJ16" s="195">
        <v>0</v>
      </c>
      <c r="AK16" s="195">
        <v>3.65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0.3</v>
      </c>
      <c r="AD17" s="195">
        <v>1.49</v>
      </c>
      <c r="AE17" s="195">
        <v>0</v>
      </c>
      <c r="AF17" s="195">
        <v>0</v>
      </c>
      <c r="AG17" s="195">
        <v>45.05</v>
      </c>
      <c r="AH17" s="195">
        <v>0</v>
      </c>
      <c r="AI17" s="195">
        <v>0</v>
      </c>
      <c r="AJ17" s="195">
        <v>0</v>
      </c>
      <c r="AK17" s="195">
        <v>3.65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0.3</v>
      </c>
      <c r="AD18" s="195">
        <v>1.49</v>
      </c>
      <c r="AE18" s="195">
        <v>0</v>
      </c>
      <c r="AF18" s="195">
        <v>0</v>
      </c>
      <c r="AG18" s="195">
        <v>45.05</v>
      </c>
      <c r="AH18" s="195">
        <v>0</v>
      </c>
      <c r="AI18" s="195">
        <v>0</v>
      </c>
      <c r="AJ18" s="195">
        <v>0</v>
      </c>
      <c r="AK18" s="195">
        <v>3.65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0.3</v>
      </c>
      <c r="AD19" s="195">
        <v>1.49</v>
      </c>
      <c r="AE19" s="195">
        <v>0</v>
      </c>
      <c r="AF19" s="195">
        <v>0</v>
      </c>
      <c r="AG19" s="195">
        <v>45.05</v>
      </c>
      <c r="AH19" s="195">
        <v>0</v>
      </c>
      <c r="AI19" s="195">
        <v>0</v>
      </c>
      <c r="AJ19" s="195">
        <v>0</v>
      </c>
      <c r="AK19" s="195">
        <v>3.65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0.35</v>
      </c>
      <c r="AD20" s="195">
        <v>1.49</v>
      </c>
      <c r="AE20" s="195">
        <v>0</v>
      </c>
      <c r="AF20" s="195">
        <v>0</v>
      </c>
      <c r="AG20" s="195">
        <v>45.05</v>
      </c>
      <c r="AH20" s="195">
        <v>0</v>
      </c>
      <c r="AI20" s="195">
        <v>0</v>
      </c>
      <c r="AJ20" s="195">
        <v>0</v>
      </c>
      <c r="AK20" s="195">
        <v>3.65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0.35</v>
      </c>
      <c r="AD21" s="195">
        <v>1.49</v>
      </c>
      <c r="AE21" s="195">
        <v>0</v>
      </c>
      <c r="AF21" s="195">
        <v>0</v>
      </c>
      <c r="AG21" s="195">
        <v>45.05</v>
      </c>
      <c r="AH21" s="195">
        <v>0</v>
      </c>
      <c r="AI21" s="195">
        <v>0</v>
      </c>
      <c r="AJ21" s="195">
        <v>0</v>
      </c>
      <c r="AK21" s="195">
        <v>3.65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0.35</v>
      </c>
      <c r="AD22" s="195">
        <v>1.49</v>
      </c>
      <c r="AE22" s="195">
        <v>0</v>
      </c>
      <c r="AF22" s="195">
        <v>0</v>
      </c>
      <c r="AG22" s="195">
        <v>45.05</v>
      </c>
      <c r="AH22" s="195">
        <v>0</v>
      </c>
      <c r="AI22" s="195">
        <v>0</v>
      </c>
      <c r="AJ22" s="195">
        <v>0</v>
      </c>
      <c r="AK22" s="195">
        <v>3.65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0.35</v>
      </c>
      <c r="AD23" s="195">
        <v>1.49</v>
      </c>
      <c r="AE23" s="195">
        <v>0</v>
      </c>
      <c r="AF23" s="195">
        <v>0</v>
      </c>
      <c r="AG23" s="195">
        <v>45.05</v>
      </c>
      <c r="AH23" s="195">
        <v>0</v>
      </c>
      <c r="AI23" s="195">
        <v>0</v>
      </c>
      <c r="AJ23" s="195">
        <v>0</v>
      </c>
      <c r="AK23" s="195">
        <v>3.65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0.35</v>
      </c>
      <c r="AD24" s="195">
        <v>1.49</v>
      </c>
      <c r="AE24" s="195">
        <v>0</v>
      </c>
      <c r="AF24" s="195">
        <v>0</v>
      </c>
      <c r="AG24" s="195">
        <v>45.05</v>
      </c>
      <c r="AH24" s="195">
        <v>0</v>
      </c>
      <c r="AI24" s="195">
        <v>0</v>
      </c>
      <c r="AJ24" s="195">
        <v>0</v>
      </c>
      <c r="AK24" s="195">
        <v>3.65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0.35</v>
      </c>
      <c r="AD25" s="195">
        <v>1.49</v>
      </c>
      <c r="AE25" s="195">
        <v>0</v>
      </c>
      <c r="AF25" s="195">
        <v>0</v>
      </c>
      <c r="AG25" s="195">
        <v>45.05</v>
      </c>
      <c r="AH25" s="195">
        <v>0</v>
      </c>
      <c r="AI25" s="195">
        <v>-0.03</v>
      </c>
      <c r="AJ25" s="195">
        <v>0</v>
      </c>
      <c r="AK25" s="195">
        <v>3.65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0.35</v>
      </c>
      <c r="AD26" s="195">
        <v>1.49</v>
      </c>
      <c r="AE26" s="195">
        <v>0</v>
      </c>
      <c r="AF26" s="195">
        <v>0</v>
      </c>
      <c r="AG26" s="195">
        <v>45.05</v>
      </c>
      <c r="AH26" s="195">
        <v>0</v>
      </c>
      <c r="AI26" s="195">
        <v>-0.03</v>
      </c>
      <c r="AJ26" s="195">
        <v>0</v>
      </c>
      <c r="AK26" s="195">
        <v>3.65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0.3</v>
      </c>
      <c r="AD27" s="195">
        <v>1.49</v>
      </c>
      <c r="AE27" s="195">
        <v>0</v>
      </c>
      <c r="AF27" s="195">
        <v>0</v>
      </c>
      <c r="AG27" s="195">
        <v>45.05</v>
      </c>
      <c r="AH27" s="195">
        <v>0</v>
      </c>
      <c r="AI27" s="195">
        <v>-0.05</v>
      </c>
      <c r="AJ27" s="195">
        <v>0</v>
      </c>
      <c r="AK27" s="195">
        <v>3.65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0.3</v>
      </c>
      <c r="AD28" s="195">
        <v>1.49</v>
      </c>
      <c r="AE28" s="195">
        <v>0</v>
      </c>
      <c r="AF28" s="195">
        <v>0</v>
      </c>
      <c r="AG28" s="195">
        <v>45.05</v>
      </c>
      <c r="AH28" s="195">
        <v>0</v>
      </c>
      <c r="AI28" s="195">
        <v>-0.05</v>
      </c>
      <c r="AJ28" s="195">
        <v>0</v>
      </c>
      <c r="AK28" s="195">
        <v>3.65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0.3</v>
      </c>
      <c r="AD29" s="195">
        <v>1.49</v>
      </c>
      <c r="AE29" s="195">
        <v>0</v>
      </c>
      <c r="AF29" s="195">
        <v>0</v>
      </c>
      <c r="AG29" s="195">
        <v>45.05</v>
      </c>
      <c r="AH29" s="195">
        <v>0</v>
      </c>
      <c r="AI29" s="195">
        <v>-7.0000000000000007E-2</v>
      </c>
      <c r="AJ29" s="195">
        <v>0</v>
      </c>
      <c r="AK29" s="195">
        <v>3.65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0.3</v>
      </c>
      <c r="AD30" s="195">
        <v>1.49</v>
      </c>
      <c r="AE30" s="195">
        <v>0</v>
      </c>
      <c r="AF30" s="195">
        <v>0</v>
      </c>
      <c r="AG30" s="195">
        <v>45.05</v>
      </c>
      <c r="AH30" s="195">
        <v>0</v>
      </c>
      <c r="AI30" s="195">
        <v>-7.0000000000000007E-2</v>
      </c>
      <c r="AJ30" s="195">
        <v>0</v>
      </c>
      <c r="AK30" s="195">
        <v>3.65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0.35</v>
      </c>
      <c r="AD31" s="195">
        <v>1.49</v>
      </c>
      <c r="AE31" s="195">
        <v>0</v>
      </c>
      <c r="AF31" s="195">
        <v>0</v>
      </c>
      <c r="AG31" s="195">
        <v>45.05</v>
      </c>
      <c r="AH31" s="195">
        <v>-7.0000000000000007E-2</v>
      </c>
      <c r="AI31" s="195">
        <v>0</v>
      </c>
      <c r="AJ31" s="195">
        <v>0</v>
      </c>
      <c r="AK31" s="195">
        <v>3.65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0.35</v>
      </c>
      <c r="AD32" s="195">
        <v>1.49</v>
      </c>
      <c r="AE32" s="195">
        <v>0</v>
      </c>
      <c r="AF32" s="195">
        <v>0</v>
      </c>
      <c r="AG32" s="195">
        <v>45.05</v>
      </c>
      <c r="AH32" s="195">
        <v>-7.0000000000000007E-2</v>
      </c>
      <c r="AI32" s="195">
        <v>0</v>
      </c>
      <c r="AJ32" s="195">
        <v>0</v>
      </c>
      <c r="AK32" s="195">
        <v>3.65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0.35</v>
      </c>
      <c r="AD33" s="195">
        <v>1.49</v>
      </c>
      <c r="AE33" s="195">
        <v>0</v>
      </c>
      <c r="AF33" s="195">
        <v>0</v>
      </c>
      <c r="AG33" s="195">
        <v>-0.12</v>
      </c>
      <c r="AH33" s="195">
        <v>0</v>
      </c>
      <c r="AI33" s="195">
        <v>0</v>
      </c>
      <c r="AJ33" s="195">
        <v>0</v>
      </c>
      <c r="AK33" s="195">
        <v>3.65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0.35</v>
      </c>
      <c r="AD34" s="195">
        <v>1.49</v>
      </c>
      <c r="AE34" s="195">
        <v>0</v>
      </c>
      <c r="AF34" s="195">
        <v>0</v>
      </c>
      <c r="AG34" s="195">
        <v>-0.12</v>
      </c>
      <c r="AH34" s="195">
        <v>0</v>
      </c>
      <c r="AI34" s="195">
        <v>0</v>
      </c>
      <c r="AJ34" s="195">
        <v>0</v>
      </c>
      <c r="AK34" s="195">
        <v>3.65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0.35</v>
      </c>
      <c r="AD35" s="195">
        <v>1.49</v>
      </c>
      <c r="AE35" s="195">
        <v>0</v>
      </c>
      <c r="AF35" s="195">
        <v>0</v>
      </c>
      <c r="AG35" s="195">
        <v>-0.12</v>
      </c>
      <c r="AH35" s="195">
        <v>0</v>
      </c>
      <c r="AI35" s="195">
        <v>0</v>
      </c>
      <c r="AJ35" s="195">
        <v>0</v>
      </c>
      <c r="AK35" s="195">
        <v>3.65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0.35</v>
      </c>
      <c r="AD36" s="195">
        <v>1.49</v>
      </c>
      <c r="AE36" s="195">
        <v>0</v>
      </c>
      <c r="AF36" s="195">
        <v>0</v>
      </c>
      <c r="AG36" s="195">
        <v>-0.12</v>
      </c>
      <c r="AH36" s="195">
        <v>0</v>
      </c>
      <c r="AI36" s="195">
        <v>0</v>
      </c>
      <c r="AJ36" s="195">
        <v>0</v>
      </c>
      <c r="AK36" s="195">
        <v>3.65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0.35</v>
      </c>
      <c r="AD37" s="195">
        <v>1.49</v>
      </c>
      <c r="AE37" s="195">
        <v>0</v>
      </c>
      <c r="AF37" s="195">
        <v>0</v>
      </c>
      <c r="AG37" s="195">
        <v>-0.12</v>
      </c>
      <c r="AH37" s="195">
        <v>0</v>
      </c>
      <c r="AI37" s="195">
        <v>0</v>
      </c>
      <c r="AJ37" s="195">
        <v>0</v>
      </c>
      <c r="AK37" s="195">
        <v>3.65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0.35</v>
      </c>
      <c r="AD38" s="195">
        <v>1.49</v>
      </c>
      <c r="AE38" s="195">
        <v>0</v>
      </c>
      <c r="AF38" s="195">
        <v>0</v>
      </c>
      <c r="AG38" s="195">
        <v>-0.12</v>
      </c>
      <c r="AH38" s="195">
        <v>0</v>
      </c>
      <c r="AI38" s="195">
        <v>0</v>
      </c>
      <c r="AJ38" s="195">
        <v>0</v>
      </c>
      <c r="AK38" s="195">
        <v>3.65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0.35</v>
      </c>
      <c r="AD39" s="195">
        <v>1.49</v>
      </c>
      <c r="AE39" s="195">
        <v>0</v>
      </c>
      <c r="AF39" s="195">
        <v>0</v>
      </c>
      <c r="AG39" s="195">
        <v>-0.12</v>
      </c>
      <c r="AH39" s="195">
        <v>0</v>
      </c>
      <c r="AI39" s="195">
        <v>0</v>
      </c>
      <c r="AJ39" s="195">
        <v>0</v>
      </c>
      <c r="AK39" s="195">
        <v>3.65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0.35</v>
      </c>
      <c r="AD40" s="195">
        <v>1.49</v>
      </c>
      <c r="AE40" s="195">
        <v>0</v>
      </c>
      <c r="AF40" s="195">
        <v>0</v>
      </c>
      <c r="AG40" s="195">
        <v>-0.12</v>
      </c>
      <c r="AH40" s="195">
        <v>0</v>
      </c>
      <c r="AI40" s="195">
        <v>0</v>
      </c>
      <c r="AJ40" s="195">
        <v>0</v>
      </c>
      <c r="AK40" s="195">
        <v>3.65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0.35</v>
      </c>
      <c r="AD41" s="195">
        <v>1.49</v>
      </c>
      <c r="AE41" s="195">
        <v>0</v>
      </c>
      <c r="AF41" s="195">
        <v>0</v>
      </c>
      <c r="AG41" s="195">
        <v>-0.12</v>
      </c>
      <c r="AH41" s="195">
        <v>0</v>
      </c>
      <c r="AI41" s="195">
        <v>0</v>
      </c>
      <c r="AJ41" s="195">
        <v>0</v>
      </c>
      <c r="AK41" s="195">
        <v>3.65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0.35</v>
      </c>
      <c r="AD42" s="195">
        <v>1.49</v>
      </c>
      <c r="AE42" s="195">
        <v>0</v>
      </c>
      <c r="AF42" s="195">
        <v>0</v>
      </c>
      <c r="AG42" s="195">
        <v>-0.12</v>
      </c>
      <c r="AH42" s="195">
        <v>0</v>
      </c>
      <c r="AI42" s="195">
        <v>0</v>
      </c>
      <c r="AJ42" s="195">
        <v>0</v>
      </c>
      <c r="AK42" s="195">
        <v>3.65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0.4</v>
      </c>
      <c r="AD43" s="195">
        <v>1.49</v>
      </c>
      <c r="AE43" s="195">
        <v>0</v>
      </c>
      <c r="AF43" s="195">
        <v>0</v>
      </c>
      <c r="AG43" s="195">
        <v>-0.12</v>
      </c>
      <c r="AH43" s="195">
        <v>0</v>
      </c>
      <c r="AI43" s="195">
        <v>0</v>
      </c>
      <c r="AJ43" s="195">
        <v>0</v>
      </c>
      <c r="AK43" s="195">
        <v>3.65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0.4</v>
      </c>
      <c r="AD44" s="195">
        <v>1.49</v>
      </c>
      <c r="AE44" s="195">
        <v>0</v>
      </c>
      <c r="AF44" s="195">
        <v>0</v>
      </c>
      <c r="AG44" s="195">
        <v>-0.12</v>
      </c>
      <c r="AH44" s="195">
        <v>0</v>
      </c>
      <c r="AI44" s="195">
        <v>0</v>
      </c>
      <c r="AJ44" s="195">
        <v>0</v>
      </c>
      <c r="AK44" s="195">
        <v>3.65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0.4</v>
      </c>
      <c r="AD45" s="195">
        <v>1.49</v>
      </c>
      <c r="AE45" s="195">
        <v>0</v>
      </c>
      <c r="AF45" s="195">
        <v>0</v>
      </c>
      <c r="AG45" s="195">
        <v>-0.12</v>
      </c>
      <c r="AH45" s="195">
        <v>0</v>
      </c>
      <c r="AI45" s="195">
        <v>0</v>
      </c>
      <c r="AJ45" s="195">
        <v>0</v>
      </c>
      <c r="AK45" s="195">
        <v>3.65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0.4</v>
      </c>
      <c r="AD46" s="195">
        <v>1.49</v>
      </c>
      <c r="AE46" s="195">
        <v>0</v>
      </c>
      <c r="AF46" s="195">
        <v>0</v>
      </c>
      <c r="AG46" s="195">
        <v>-0.12</v>
      </c>
      <c r="AH46" s="195">
        <v>0</v>
      </c>
      <c r="AI46" s="195">
        <v>0</v>
      </c>
      <c r="AJ46" s="195">
        <v>0</v>
      </c>
      <c r="AK46" s="195">
        <v>3.65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0.4</v>
      </c>
      <c r="AD47" s="195">
        <v>1.49</v>
      </c>
      <c r="AE47" s="195">
        <v>0</v>
      </c>
      <c r="AF47" s="195">
        <v>0</v>
      </c>
      <c r="AG47" s="195">
        <v>-0.12</v>
      </c>
      <c r="AH47" s="195">
        <v>0</v>
      </c>
      <c r="AI47" s="195">
        <v>0</v>
      </c>
      <c r="AJ47" s="195">
        <v>0</v>
      </c>
      <c r="AK47" s="195">
        <v>3.65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0.45</v>
      </c>
      <c r="AD48" s="195">
        <v>1.49</v>
      </c>
      <c r="AE48" s="195">
        <v>0</v>
      </c>
      <c r="AF48" s="195">
        <v>0</v>
      </c>
      <c r="AG48" s="195">
        <v>-0.12</v>
      </c>
      <c r="AH48" s="195">
        <v>0</v>
      </c>
      <c r="AI48" s="195">
        <v>0</v>
      </c>
      <c r="AJ48" s="195">
        <v>0</v>
      </c>
      <c r="AK48" s="195">
        <v>3.65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0.45</v>
      </c>
      <c r="AD49" s="195">
        <v>1.49</v>
      </c>
      <c r="AE49" s="195">
        <v>0</v>
      </c>
      <c r="AF49" s="195">
        <v>0</v>
      </c>
      <c r="AG49" s="195">
        <v>-0.12</v>
      </c>
      <c r="AH49" s="195">
        <v>0</v>
      </c>
      <c r="AI49" s="195">
        <v>0</v>
      </c>
      <c r="AJ49" s="195">
        <v>0</v>
      </c>
      <c r="AK49" s="195">
        <v>3.65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0.45</v>
      </c>
      <c r="AD50" s="195">
        <v>1.49</v>
      </c>
      <c r="AE50" s="195">
        <v>0</v>
      </c>
      <c r="AF50" s="195">
        <v>0</v>
      </c>
      <c r="AG50" s="195">
        <v>-0.12</v>
      </c>
      <c r="AH50" s="195">
        <v>0</v>
      </c>
      <c r="AI50" s="195">
        <v>0</v>
      </c>
      <c r="AJ50" s="195">
        <v>0</v>
      </c>
      <c r="AK50" s="195">
        <v>3.65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0.5</v>
      </c>
      <c r="AD51" s="195">
        <v>1.49</v>
      </c>
      <c r="AE51" s="195">
        <v>0</v>
      </c>
      <c r="AF51" s="195">
        <v>0</v>
      </c>
      <c r="AG51" s="195">
        <v>-0.12</v>
      </c>
      <c r="AH51" s="195">
        <v>0</v>
      </c>
      <c r="AI51" s="195">
        <v>0</v>
      </c>
      <c r="AJ51" s="195">
        <v>0</v>
      </c>
      <c r="AK51" s="195">
        <v>3.65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0.5</v>
      </c>
      <c r="AD52" s="195">
        <v>1.49</v>
      </c>
      <c r="AE52" s="195">
        <v>0</v>
      </c>
      <c r="AF52" s="195">
        <v>0</v>
      </c>
      <c r="AG52" s="195">
        <v>-0.12</v>
      </c>
      <c r="AH52" s="195">
        <v>0</v>
      </c>
      <c r="AI52" s="195">
        <v>0</v>
      </c>
      <c r="AJ52" s="195">
        <v>0</v>
      </c>
      <c r="AK52" s="195">
        <v>3.65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0.5</v>
      </c>
      <c r="AD53" s="195">
        <v>1.49</v>
      </c>
      <c r="AE53" s="195">
        <v>0</v>
      </c>
      <c r="AF53" s="195">
        <v>0</v>
      </c>
      <c r="AG53" s="195">
        <v>0.05</v>
      </c>
      <c r="AH53" s="195">
        <v>0</v>
      </c>
      <c r="AI53" s="195">
        <v>0</v>
      </c>
      <c r="AJ53" s="195">
        <v>0</v>
      </c>
      <c r="AK53" s="195">
        <v>3.65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0.5</v>
      </c>
      <c r="AD54" s="195">
        <v>1.49</v>
      </c>
      <c r="AE54" s="195">
        <v>0</v>
      </c>
      <c r="AF54" s="195">
        <v>0</v>
      </c>
      <c r="AG54" s="195">
        <v>0</v>
      </c>
      <c r="AH54" s="195">
        <v>0</v>
      </c>
      <c r="AI54" s="195">
        <v>0</v>
      </c>
      <c r="AJ54" s="195">
        <v>0</v>
      </c>
      <c r="AK54" s="195">
        <v>3.65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0.5</v>
      </c>
      <c r="AD55" s="195">
        <v>1.49</v>
      </c>
      <c r="AE55" s="195">
        <v>0</v>
      </c>
      <c r="AF55" s="195">
        <v>0</v>
      </c>
      <c r="AG55" s="195">
        <v>0</v>
      </c>
      <c r="AH55" s="195">
        <v>0</v>
      </c>
      <c r="AI55" s="195">
        <v>0</v>
      </c>
      <c r="AJ55" s="195">
        <v>0</v>
      </c>
      <c r="AK55" s="195">
        <v>3.65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0.5</v>
      </c>
      <c r="AD56" s="195">
        <v>1.49</v>
      </c>
      <c r="AE56" s="195">
        <v>0</v>
      </c>
      <c r="AF56" s="195">
        <v>0</v>
      </c>
      <c r="AG56" s="195">
        <v>0</v>
      </c>
      <c r="AH56" s="195">
        <v>0</v>
      </c>
      <c r="AI56" s="195">
        <v>0</v>
      </c>
      <c r="AJ56" s="195">
        <v>0</v>
      </c>
      <c r="AK56" s="195">
        <v>3.65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0.5</v>
      </c>
      <c r="AD57" s="195">
        <v>1.49</v>
      </c>
      <c r="AE57" s="195">
        <v>0</v>
      </c>
      <c r="AF57" s="195">
        <v>0</v>
      </c>
      <c r="AG57" s="195">
        <v>0</v>
      </c>
      <c r="AH57" s="195">
        <v>0</v>
      </c>
      <c r="AI57" s="195">
        <v>0</v>
      </c>
      <c r="AJ57" s="195">
        <v>0</v>
      </c>
      <c r="AK57" s="195">
        <v>3.65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0.5</v>
      </c>
      <c r="AD58" s="195">
        <v>1.49</v>
      </c>
      <c r="AE58" s="195">
        <v>0</v>
      </c>
      <c r="AF58" s="195">
        <v>0</v>
      </c>
      <c r="AG58" s="195">
        <v>0</v>
      </c>
      <c r="AH58" s="195">
        <v>0</v>
      </c>
      <c r="AI58" s="195">
        <v>0</v>
      </c>
      <c r="AJ58" s="195">
        <v>0</v>
      </c>
      <c r="AK58" s="195">
        <v>3.65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0.5</v>
      </c>
      <c r="AD59" s="195">
        <v>1.49</v>
      </c>
      <c r="AE59" s="195">
        <v>0</v>
      </c>
      <c r="AF59" s="195">
        <v>0</v>
      </c>
      <c r="AG59" s="195">
        <v>0</v>
      </c>
      <c r="AH59" s="195">
        <v>0</v>
      </c>
      <c r="AI59" s="195">
        <v>0</v>
      </c>
      <c r="AJ59" s="195">
        <v>0</v>
      </c>
      <c r="AK59" s="195">
        <v>3.65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0.5</v>
      </c>
      <c r="AD60" s="195">
        <v>1.49</v>
      </c>
      <c r="AE60" s="195">
        <v>0</v>
      </c>
      <c r="AF60" s="195">
        <v>0</v>
      </c>
      <c r="AG60" s="195">
        <v>0</v>
      </c>
      <c r="AH60" s="195">
        <v>0</v>
      </c>
      <c r="AI60" s="195">
        <v>0</v>
      </c>
      <c r="AJ60" s="195">
        <v>0</v>
      </c>
      <c r="AK60" s="195">
        <v>4.3499999999999996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0.5</v>
      </c>
      <c r="AD61" s="195">
        <v>1.49</v>
      </c>
      <c r="AE61" s="195">
        <v>0</v>
      </c>
      <c r="AF61" s="195">
        <v>0</v>
      </c>
      <c r="AG61" s="195">
        <v>0</v>
      </c>
      <c r="AH61" s="195">
        <v>0</v>
      </c>
      <c r="AI61" s="195">
        <v>0</v>
      </c>
      <c r="AJ61" s="195">
        <v>0</v>
      </c>
      <c r="AK61" s="195">
        <v>4.3499999999999996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0.5</v>
      </c>
      <c r="AD62" s="195">
        <v>1.49</v>
      </c>
      <c r="AE62" s="195">
        <v>0</v>
      </c>
      <c r="AF62" s="195">
        <v>0</v>
      </c>
      <c r="AG62" s="195">
        <v>0</v>
      </c>
      <c r="AH62" s="195">
        <v>0</v>
      </c>
      <c r="AI62" s="195">
        <v>0</v>
      </c>
      <c r="AJ62" s="195">
        <v>0</v>
      </c>
      <c r="AK62" s="195">
        <v>4.3499999999999996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0.5</v>
      </c>
      <c r="AD63" s="195">
        <v>1.49</v>
      </c>
      <c r="AE63" s="195">
        <v>0</v>
      </c>
      <c r="AF63" s="195">
        <v>0</v>
      </c>
      <c r="AG63" s="195">
        <v>0</v>
      </c>
      <c r="AH63" s="195">
        <v>0</v>
      </c>
      <c r="AI63" s="195">
        <v>0</v>
      </c>
      <c r="AJ63" s="195">
        <v>0</v>
      </c>
      <c r="AK63" s="195">
        <v>4.3499999999999996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0.5</v>
      </c>
      <c r="AD64" s="195">
        <v>1.49</v>
      </c>
      <c r="AE64" s="195">
        <v>0</v>
      </c>
      <c r="AF64" s="195">
        <v>0</v>
      </c>
      <c r="AG64" s="195">
        <v>0</v>
      </c>
      <c r="AH64" s="195">
        <v>0</v>
      </c>
      <c r="AI64" s="195">
        <v>0</v>
      </c>
      <c r="AJ64" s="195">
        <v>0</v>
      </c>
      <c r="AK64" s="195">
        <v>4.3499999999999996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0.5</v>
      </c>
      <c r="AD65" s="195">
        <v>1.49</v>
      </c>
      <c r="AE65" s="195">
        <v>0</v>
      </c>
      <c r="AF65" s="195">
        <v>0</v>
      </c>
      <c r="AG65" s="195">
        <v>0</v>
      </c>
      <c r="AH65" s="195">
        <v>0</v>
      </c>
      <c r="AI65" s="195">
        <v>0</v>
      </c>
      <c r="AJ65" s="195">
        <v>0</v>
      </c>
      <c r="AK65" s="195">
        <v>4.3499999999999996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0.5</v>
      </c>
      <c r="AD66" s="195">
        <v>1.49</v>
      </c>
      <c r="AE66" s="195">
        <v>0</v>
      </c>
      <c r="AF66" s="195">
        <v>0</v>
      </c>
      <c r="AG66" s="195">
        <v>0</v>
      </c>
      <c r="AH66" s="195">
        <v>0</v>
      </c>
      <c r="AI66" s="195">
        <v>0</v>
      </c>
      <c r="AJ66" s="195">
        <v>0</v>
      </c>
      <c r="AK66" s="195">
        <v>4.3499999999999996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0.5</v>
      </c>
      <c r="AD67" s="195">
        <v>1.49</v>
      </c>
      <c r="AE67" s="195">
        <v>0</v>
      </c>
      <c r="AF67" s="195">
        <v>0</v>
      </c>
      <c r="AG67" s="195">
        <v>0</v>
      </c>
      <c r="AH67" s="195">
        <v>0</v>
      </c>
      <c r="AI67" s="195">
        <v>0</v>
      </c>
      <c r="AJ67" s="195">
        <v>0</v>
      </c>
      <c r="AK67" s="195">
        <v>4.3499999999999996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0.5</v>
      </c>
      <c r="AD68" s="195">
        <v>1.49</v>
      </c>
      <c r="AE68" s="195">
        <v>0</v>
      </c>
      <c r="AF68" s="195">
        <v>0</v>
      </c>
      <c r="AG68" s="195">
        <v>0</v>
      </c>
      <c r="AH68" s="195">
        <v>0</v>
      </c>
      <c r="AI68" s="195">
        <v>0</v>
      </c>
      <c r="AJ68" s="195">
        <v>0</v>
      </c>
      <c r="AK68" s="195">
        <v>4.3499999999999996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0.5</v>
      </c>
      <c r="AD69" s="195">
        <v>1.49</v>
      </c>
      <c r="AE69" s="195">
        <v>0</v>
      </c>
      <c r="AF69" s="195">
        <v>0</v>
      </c>
      <c r="AG69" s="195">
        <v>0</v>
      </c>
      <c r="AH69" s="195">
        <v>0</v>
      </c>
      <c r="AI69" s="195">
        <v>0</v>
      </c>
      <c r="AJ69" s="195">
        <v>0</v>
      </c>
      <c r="AK69" s="195">
        <v>4.3499999999999996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0.5</v>
      </c>
      <c r="AD70" s="195">
        <v>1.49</v>
      </c>
      <c r="AE70" s="195">
        <v>0</v>
      </c>
      <c r="AF70" s="195">
        <v>0</v>
      </c>
      <c r="AG70" s="195">
        <v>0</v>
      </c>
      <c r="AH70" s="195">
        <v>0</v>
      </c>
      <c r="AI70" s="195">
        <v>0</v>
      </c>
      <c r="AJ70" s="195">
        <v>0</v>
      </c>
      <c r="AK70" s="195">
        <v>4.3499999999999996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0.5</v>
      </c>
      <c r="AD71" s="195">
        <v>1.49</v>
      </c>
      <c r="AE71" s="195">
        <v>0</v>
      </c>
      <c r="AF71" s="195">
        <v>0</v>
      </c>
      <c r="AG71" s="195">
        <v>0</v>
      </c>
      <c r="AH71" s="195">
        <v>0</v>
      </c>
      <c r="AI71" s="195">
        <v>0</v>
      </c>
      <c r="AJ71" s="195">
        <v>0</v>
      </c>
      <c r="AK71" s="195">
        <v>4.3499999999999996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0.5</v>
      </c>
      <c r="AD72" s="195">
        <v>1.49</v>
      </c>
      <c r="AE72" s="195">
        <v>0</v>
      </c>
      <c r="AF72" s="195">
        <v>0</v>
      </c>
      <c r="AG72" s="195">
        <v>0</v>
      </c>
      <c r="AH72" s="195">
        <v>0</v>
      </c>
      <c r="AI72" s="195">
        <v>0</v>
      </c>
      <c r="AJ72" s="195">
        <v>0</v>
      </c>
      <c r="AK72" s="195">
        <v>4.3499999999999996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0.5</v>
      </c>
      <c r="AD73" s="195">
        <v>1.49</v>
      </c>
      <c r="AE73" s="195">
        <v>0</v>
      </c>
      <c r="AF73" s="195">
        <v>0</v>
      </c>
      <c r="AG73" s="195">
        <v>0</v>
      </c>
      <c r="AH73" s="195">
        <v>0</v>
      </c>
      <c r="AI73" s="195">
        <v>0</v>
      </c>
      <c r="AJ73" s="195">
        <v>0</v>
      </c>
      <c r="AK73" s="195">
        <v>4.3499999999999996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0.5</v>
      </c>
      <c r="AD74" s="195">
        <v>1.49</v>
      </c>
      <c r="AE74" s="195">
        <v>0</v>
      </c>
      <c r="AF74" s="195">
        <v>0</v>
      </c>
      <c r="AG74" s="195">
        <v>0</v>
      </c>
      <c r="AH74" s="195">
        <v>0</v>
      </c>
      <c r="AI74" s="195">
        <v>0</v>
      </c>
      <c r="AJ74" s="195">
        <v>0</v>
      </c>
      <c r="AK74" s="195">
        <v>4.3499999999999996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0.5</v>
      </c>
      <c r="AD75" s="195">
        <v>1.49</v>
      </c>
      <c r="AE75" s="195">
        <v>0</v>
      </c>
      <c r="AF75" s="195">
        <v>0</v>
      </c>
      <c r="AG75" s="195">
        <v>0</v>
      </c>
      <c r="AH75" s="195">
        <v>0</v>
      </c>
      <c r="AI75" s="195">
        <v>0</v>
      </c>
      <c r="AJ75" s="195">
        <v>0</v>
      </c>
      <c r="AK75" s="195">
        <v>4.3499999999999996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0.5</v>
      </c>
      <c r="AD76" s="195">
        <v>1.49</v>
      </c>
      <c r="AE76" s="195">
        <v>0</v>
      </c>
      <c r="AF76" s="195">
        <v>0</v>
      </c>
      <c r="AG76" s="195">
        <v>0</v>
      </c>
      <c r="AH76" s="195">
        <v>0</v>
      </c>
      <c r="AI76" s="195">
        <v>0</v>
      </c>
      <c r="AJ76" s="195">
        <v>0</v>
      </c>
      <c r="AK76" s="195">
        <v>4.3499999999999996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0.5</v>
      </c>
      <c r="AD77" s="195">
        <v>1.49</v>
      </c>
      <c r="AE77" s="195">
        <v>0</v>
      </c>
      <c r="AF77" s="195">
        <v>0</v>
      </c>
      <c r="AG77" s="195">
        <v>28.57</v>
      </c>
      <c r="AH77" s="195">
        <v>0</v>
      </c>
      <c r="AI77" s="195">
        <v>12.01</v>
      </c>
      <c r="AJ77" s="195">
        <v>0</v>
      </c>
      <c r="AK77" s="195">
        <v>4.3499999999999996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0.5</v>
      </c>
      <c r="AD78" s="195">
        <v>1.49</v>
      </c>
      <c r="AE78" s="195">
        <v>0</v>
      </c>
      <c r="AF78" s="195">
        <v>0</v>
      </c>
      <c r="AG78" s="195">
        <v>22.57</v>
      </c>
      <c r="AH78" s="195">
        <v>0</v>
      </c>
      <c r="AI78" s="195">
        <v>12.01</v>
      </c>
      <c r="AJ78" s="195">
        <v>0</v>
      </c>
      <c r="AK78" s="195">
        <v>4.3499999999999996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0.5</v>
      </c>
      <c r="AD79" s="195">
        <v>1.49</v>
      </c>
      <c r="AE79" s="195">
        <v>0</v>
      </c>
      <c r="AF79" s="195">
        <v>0</v>
      </c>
      <c r="AG79" s="195">
        <v>22.57</v>
      </c>
      <c r="AH79" s="195">
        <v>0</v>
      </c>
      <c r="AI79" s="195">
        <v>12.01</v>
      </c>
      <c r="AJ79" s="195">
        <v>0</v>
      </c>
      <c r="AK79" s="195">
        <v>4.3499999999999996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0.5</v>
      </c>
      <c r="AD80" s="195">
        <v>1.49</v>
      </c>
      <c r="AE80" s="195">
        <v>0</v>
      </c>
      <c r="AF80" s="195">
        <v>0</v>
      </c>
      <c r="AG80" s="195">
        <v>16.559999999999999</v>
      </c>
      <c r="AH80" s="195">
        <v>0</v>
      </c>
      <c r="AI80" s="195">
        <v>12.01</v>
      </c>
      <c r="AJ80" s="195">
        <v>0</v>
      </c>
      <c r="AK80" s="195">
        <v>4.3499999999999996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0.5</v>
      </c>
      <c r="AD81" s="195">
        <v>1.49</v>
      </c>
      <c r="AE81" s="195">
        <v>0</v>
      </c>
      <c r="AF81" s="195">
        <v>0</v>
      </c>
      <c r="AG81" s="195">
        <v>16.559999999999999</v>
      </c>
      <c r="AH81" s="195">
        <v>-0.05</v>
      </c>
      <c r="AI81" s="195">
        <v>12.01</v>
      </c>
      <c r="AJ81" s="195">
        <v>0</v>
      </c>
      <c r="AK81" s="195">
        <v>4.3499999999999996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0.5</v>
      </c>
      <c r="AD82" s="195">
        <v>1.49</v>
      </c>
      <c r="AE82" s="195">
        <v>0</v>
      </c>
      <c r="AF82" s="195">
        <v>0</v>
      </c>
      <c r="AG82" s="195">
        <v>11.83</v>
      </c>
      <c r="AH82" s="195">
        <v>0</v>
      </c>
      <c r="AI82" s="195">
        <v>12.01</v>
      </c>
      <c r="AJ82" s="195">
        <v>0</v>
      </c>
      <c r="AK82" s="195">
        <v>4.3499999999999996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0.5</v>
      </c>
      <c r="AD83" s="195">
        <v>1.49</v>
      </c>
      <c r="AE83" s="195">
        <v>0</v>
      </c>
      <c r="AF83" s="195">
        <v>0</v>
      </c>
      <c r="AG83" s="195">
        <v>-0.22</v>
      </c>
      <c r="AH83" s="195">
        <v>0</v>
      </c>
      <c r="AI83" s="195">
        <v>12.01</v>
      </c>
      <c r="AJ83" s="195">
        <v>0</v>
      </c>
      <c r="AK83" s="195">
        <v>4.3499999999999996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0.5</v>
      </c>
      <c r="AD84" s="195">
        <v>1.49</v>
      </c>
      <c r="AE84" s="195">
        <v>0</v>
      </c>
      <c r="AF84" s="195">
        <v>0</v>
      </c>
      <c r="AG84" s="195">
        <v>-0.22</v>
      </c>
      <c r="AH84" s="195">
        <v>0</v>
      </c>
      <c r="AI84" s="195">
        <v>12.01</v>
      </c>
      <c r="AJ84" s="195">
        <v>0</v>
      </c>
      <c r="AK84" s="195">
        <v>4.3499999999999996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0.5</v>
      </c>
      <c r="AD85" s="195">
        <v>1.49</v>
      </c>
      <c r="AE85" s="195">
        <v>0</v>
      </c>
      <c r="AF85" s="195">
        <v>0</v>
      </c>
      <c r="AG85" s="195">
        <v>-0.22</v>
      </c>
      <c r="AH85" s="195">
        <v>0</v>
      </c>
      <c r="AI85" s="195">
        <v>12.01</v>
      </c>
      <c r="AJ85" s="195">
        <v>0</v>
      </c>
      <c r="AK85" s="195">
        <v>4.3499999999999996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0.5</v>
      </c>
      <c r="AD86" s="195">
        <v>1.49</v>
      </c>
      <c r="AE86" s="195">
        <v>0</v>
      </c>
      <c r="AF86" s="195">
        <v>0</v>
      </c>
      <c r="AG86" s="195">
        <v>-0.22</v>
      </c>
      <c r="AH86" s="195">
        <v>0</v>
      </c>
      <c r="AI86" s="195">
        <v>12.01</v>
      </c>
      <c r="AJ86" s="195">
        <v>0</v>
      </c>
      <c r="AK86" s="195">
        <v>4.3499999999999996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0.5</v>
      </c>
      <c r="AD87" s="195">
        <v>1.49</v>
      </c>
      <c r="AE87" s="195">
        <v>0</v>
      </c>
      <c r="AF87" s="195">
        <v>0</v>
      </c>
      <c r="AG87" s="195">
        <v>-0.22</v>
      </c>
      <c r="AH87" s="195">
        <v>0</v>
      </c>
      <c r="AI87" s="195">
        <v>12.01</v>
      </c>
      <c r="AJ87" s="195">
        <v>0</v>
      </c>
      <c r="AK87" s="195">
        <v>4.3499999999999996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0.5</v>
      </c>
      <c r="AD88" s="195">
        <v>1.49</v>
      </c>
      <c r="AE88" s="195">
        <v>0</v>
      </c>
      <c r="AF88" s="195">
        <v>0</v>
      </c>
      <c r="AG88" s="195">
        <v>-0.22</v>
      </c>
      <c r="AH88" s="195">
        <v>0</v>
      </c>
      <c r="AI88" s="195">
        <v>12.01</v>
      </c>
      <c r="AJ88" s="195">
        <v>0</v>
      </c>
      <c r="AK88" s="195">
        <v>4.3499999999999996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0.5</v>
      </c>
      <c r="AD89" s="195">
        <v>1.49</v>
      </c>
      <c r="AE89" s="195">
        <v>0</v>
      </c>
      <c r="AF89" s="195">
        <v>0</v>
      </c>
      <c r="AG89" s="195">
        <v>-0.22</v>
      </c>
      <c r="AH89" s="195">
        <v>0</v>
      </c>
      <c r="AI89" s="195">
        <v>12.01</v>
      </c>
      <c r="AJ89" s="195">
        <v>0</v>
      </c>
      <c r="AK89" s="195">
        <v>4.3499999999999996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0.5</v>
      </c>
      <c r="AD90" s="195">
        <v>1.49</v>
      </c>
      <c r="AE90" s="195">
        <v>0</v>
      </c>
      <c r="AF90" s="195">
        <v>0</v>
      </c>
      <c r="AG90" s="195">
        <v>-0.22</v>
      </c>
      <c r="AH90" s="195">
        <v>0</v>
      </c>
      <c r="AI90" s="195">
        <v>12.01</v>
      </c>
      <c r="AJ90" s="195">
        <v>0</v>
      </c>
      <c r="AK90" s="195">
        <v>4.3499999999999996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0.5</v>
      </c>
      <c r="AD91" s="195">
        <v>1.49</v>
      </c>
      <c r="AE91" s="195">
        <v>0</v>
      </c>
      <c r="AF91" s="195">
        <v>0</v>
      </c>
      <c r="AG91" s="195">
        <v>-0.22</v>
      </c>
      <c r="AH91" s="195">
        <v>0</v>
      </c>
      <c r="AI91" s="195">
        <v>12.01</v>
      </c>
      <c r="AJ91" s="195">
        <v>0</v>
      </c>
      <c r="AK91" s="195">
        <v>4.3499999999999996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0.5</v>
      </c>
      <c r="AD92" s="195">
        <v>1.49</v>
      </c>
      <c r="AE92" s="195">
        <v>0</v>
      </c>
      <c r="AF92" s="195">
        <v>0</v>
      </c>
      <c r="AG92" s="195">
        <v>-0.22</v>
      </c>
      <c r="AH92" s="195">
        <v>0</v>
      </c>
      <c r="AI92" s="195">
        <v>12.01</v>
      </c>
      <c r="AJ92" s="195">
        <v>0</v>
      </c>
      <c r="AK92" s="195">
        <v>4.3499999999999996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0.5</v>
      </c>
      <c r="AD93" s="195">
        <v>1.49</v>
      </c>
      <c r="AE93" s="195">
        <v>0</v>
      </c>
      <c r="AF93" s="195">
        <v>0</v>
      </c>
      <c r="AG93" s="195">
        <v>-0.22</v>
      </c>
      <c r="AH93" s="195">
        <v>0</v>
      </c>
      <c r="AI93" s="195">
        <v>12.01</v>
      </c>
      <c r="AJ93" s="195">
        <v>0</v>
      </c>
      <c r="AK93" s="195">
        <v>4.3499999999999996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0.5</v>
      </c>
      <c r="AD94" s="195">
        <v>1.49</v>
      </c>
      <c r="AE94" s="195">
        <v>0</v>
      </c>
      <c r="AF94" s="195">
        <v>0</v>
      </c>
      <c r="AG94" s="195">
        <v>-0.22</v>
      </c>
      <c r="AH94" s="195">
        <v>0</v>
      </c>
      <c r="AI94" s="195">
        <v>12.01</v>
      </c>
      <c r="AJ94" s="195">
        <v>0</v>
      </c>
      <c r="AK94" s="195">
        <v>4.3499999999999996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0.5</v>
      </c>
      <c r="AD95" s="195">
        <v>1.49</v>
      </c>
      <c r="AE95" s="195">
        <v>0</v>
      </c>
      <c r="AF95" s="195">
        <v>0</v>
      </c>
      <c r="AG95" s="195">
        <v>-0.22</v>
      </c>
      <c r="AH95" s="195">
        <v>0</v>
      </c>
      <c r="AI95" s="195">
        <v>12.01</v>
      </c>
      <c r="AJ95" s="195">
        <v>0</v>
      </c>
      <c r="AK95" s="195">
        <v>4.3499999999999996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0.5</v>
      </c>
      <c r="AD96" s="195">
        <v>1.49</v>
      </c>
      <c r="AE96" s="195">
        <v>0</v>
      </c>
      <c r="AF96" s="195">
        <v>0</v>
      </c>
      <c r="AG96" s="195">
        <v>-0.22</v>
      </c>
      <c r="AH96" s="195">
        <v>0</v>
      </c>
      <c r="AI96" s="195">
        <v>12.01</v>
      </c>
      <c r="AJ96" s="195">
        <v>0</v>
      </c>
      <c r="AK96" s="195">
        <v>4.3499999999999996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0.5</v>
      </c>
      <c r="AD97" s="195">
        <v>1.49</v>
      </c>
      <c r="AE97" s="195">
        <v>0</v>
      </c>
      <c r="AF97" s="195">
        <v>0</v>
      </c>
      <c r="AG97" s="195">
        <v>-0.22</v>
      </c>
      <c r="AH97" s="195">
        <v>0</v>
      </c>
      <c r="AI97" s="195">
        <v>12.01</v>
      </c>
      <c r="AJ97" s="195">
        <v>0</v>
      </c>
      <c r="AK97" s="195">
        <v>4.3499999999999996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0.5</v>
      </c>
      <c r="AD98" s="195">
        <v>1.49</v>
      </c>
      <c r="AE98" s="195">
        <v>0</v>
      </c>
      <c r="AF98" s="195">
        <v>0</v>
      </c>
      <c r="AG98" s="195">
        <v>-0.22</v>
      </c>
      <c r="AH98" s="195">
        <v>0</v>
      </c>
      <c r="AI98" s="195">
        <v>12.01</v>
      </c>
      <c r="AJ98" s="195">
        <v>0</v>
      </c>
      <c r="AK98" s="195">
        <v>4.3499999999999996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1.01875E-2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0.36607250000000013</v>
      </c>
      <c r="AH99">
        <f t="shared" si="0"/>
        <v>-4.7500000000000003E-5</v>
      </c>
      <c r="AI99">
        <f t="shared" si="0"/>
        <v>6.5979999999999969E-2</v>
      </c>
      <c r="AJ99">
        <f t="shared" si="0"/>
        <v>0</v>
      </c>
      <c r="AK99">
        <f t="shared" si="0"/>
        <v>9.5125000000000196E-2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19.989999999999998</v>
      </c>
      <c r="H3" s="195">
        <v>0</v>
      </c>
      <c r="I3" s="195">
        <v>6.73</v>
      </c>
      <c r="J3" s="195">
        <v>12.78</v>
      </c>
      <c r="K3" s="195">
        <v>0</v>
      </c>
      <c r="L3" s="195">
        <v>159.82</v>
      </c>
      <c r="M3" s="195">
        <v>0.95</v>
      </c>
      <c r="N3" s="195">
        <v>1.21</v>
      </c>
      <c r="O3" s="195">
        <v>0</v>
      </c>
      <c r="P3" s="195">
        <v>1.43</v>
      </c>
      <c r="Q3" s="195">
        <v>0.2</v>
      </c>
      <c r="R3" s="195">
        <v>0.44</v>
      </c>
      <c r="S3" s="195">
        <v>0</v>
      </c>
      <c r="T3" s="195">
        <v>0</v>
      </c>
      <c r="U3" s="195">
        <v>1.78</v>
      </c>
      <c r="V3" s="195">
        <v>0.15</v>
      </c>
      <c r="W3" s="195">
        <v>0.93</v>
      </c>
      <c r="X3" s="195">
        <v>1.52</v>
      </c>
      <c r="Y3" s="195">
        <v>0</v>
      </c>
      <c r="Z3" s="195">
        <v>2.6</v>
      </c>
      <c r="AA3" s="195">
        <v>0.79</v>
      </c>
      <c r="AB3" s="195">
        <v>0</v>
      </c>
      <c r="AC3" s="195">
        <v>0.46</v>
      </c>
      <c r="AD3" s="195">
        <v>8.9</v>
      </c>
      <c r="AE3" s="195">
        <v>0</v>
      </c>
      <c r="AF3" s="195">
        <v>0</v>
      </c>
      <c r="AG3" s="195">
        <v>28.92</v>
      </c>
      <c r="AH3" s="195">
        <v>0</v>
      </c>
      <c r="AI3" s="195">
        <v>0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0.67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19.989999999999998</v>
      </c>
      <c r="H4" s="195">
        <v>0</v>
      </c>
      <c r="I4" s="195">
        <v>6.73</v>
      </c>
      <c r="J4" s="195">
        <v>12.78</v>
      </c>
      <c r="K4" s="195">
        <v>0.32</v>
      </c>
      <c r="L4" s="195">
        <v>157.65</v>
      </c>
      <c r="M4" s="195">
        <v>0.95</v>
      </c>
      <c r="N4" s="195">
        <v>1.21</v>
      </c>
      <c r="O4" s="195">
        <v>0</v>
      </c>
      <c r="P4" s="195">
        <v>1.43</v>
      </c>
      <c r="Q4" s="195">
        <v>0.2</v>
      </c>
      <c r="R4" s="195">
        <v>0.44</v>
      </c>
      <c r="S4" s="195">
        <v>0.27</v>
      </c>
      <c r="T4" s="195">
        <v>0</v>
      </c>
      <c r="U4" s="195">
        <v>1.78</v>
      </c>
      <c r="V4" s="195">
        <v>0.15</v>
      </c>
      <c r="W4" s="195">
        <v>0.93</v>
      </c>
      <c r="X4" s="195">
        <v>1.52</v>
      </c>
      <c r="Y4" s="195">
        <v>0</v>
      </c>
      <c r="Z4" s="195">
        <v>2.6</v>
      </c>
      <c r="AA4" s="195">
        <v>0.79</v>
      </c>
      <c r="AB4" s="195">
        <v>0</v>
      </c>
      <c r="AC4" s="195">
        <v>0.46</v>
      </c>
      <c r="AD4" s="195">
        <v>8.9</v>
      </c>
      <c r="AE4" s="195">
        <v>0</v>
      </c>
      <c r="AF4" s="195">
        <v>0</v>
      </c>
      <c r="AG4" s="195">
        <v>28.92</v>
      </c>
      <c r="AH4" s="195">
        <v>0</v>
      </c>
      <c r="AI4" s="195">
        <v>0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0.67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19.989999999999998</v>
      </c>
      <c r="H5" s="195">
        <v>0</v>
      </c>
      <c r="I5" s="195">
        <v>6.73</v>
      </c>
      <c r="J5" s="195">
        <v>12.78</v>
      </c>
      <c r="K5" s="195">
        <v>0.32</v>
      </c>
      <c r="L5" s="195">
        <v>157.65</v>
      </c>
      <c r="M5" s="195">
        <v>0.95</v>
      </c>
      <c r="N5" s="195">
        <v>1.21</v>
      </c>
      <c r="O5" s="195">
        <v>0</v>
      </c>
      <c r="P5" s="195">
        <v>1.43</v>
      </c>
      <c r="Q5" s="195">
        <v>0.2</v>
      </c>
      <c r="R5" s="195">
        <v>0.44</v>
      </c>
      <c r="S5" s="195">
        <v>0.27</v>
      </c>
      <c r="T5" s="195">
        <v>0</v>
      </c>
      <c r="U5" s="195">
        <v>1.78</v>
      </c>
      <c r="V5" s="195">
        <v>0.15</v>
      </c>
      <c r="W5" s="195">
        <v>0.93</v>
      </c>
      <c r="X5" s="195">
        <v>1.52</v>
      </c>
      <c r="Y5" s="195">
        <v>0</v>
      </c>
      <c r="Z5" s="195">
        <v>2.6</v>
      </c>
      <c r="AA5" s="195">
        <v>0.79</v>
      </c>
      <c r="AB5" s="195">
        <v>0</v>
      </c>
      <c r="AC5" s="195">
        <v>0.46</v>
      </c>
      <c r="AD5" s="195">
        <v>8.9</v>
      </c>
      <c r="AE5" s="195">
        <v>0</v>
      </c>
      <c r="AF5" s="195">
        <v>0</v>
      </c>
      <c r="AG5" s="195">
        <v>28.92</v>
      </c>
      <c r="AH5" s="195">
        <v>0</v>
      </c>
      <c r="AI5" s="195">
        <v>0</v>
      </c>
      <c r="AJ5" s="195">
        <v>0</v>
      </c>
      <c r="AK5" s="195">
        <v>16.78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0.67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19.989999999999998</v>
      </c>
      <c r="H6" s="195">
        <v>0</v>
      </c>
      <c r="I6" s="195">
        <v>6.73</v>
      </c>
      <c r="J6" s="195">
        <v>12.78</v>
      </c>
      <c r="K6" s="195">
        <v>0.32</v>
      </c>
      <c r="L6" s="195">
        <v>157.65</v>
      </c>
      <c r="M6" s="195">
        <v>0.95</v>
      </c>
      <c r="N6" s="195">
        <v>1.21</v>
      </c>
      <c r="O6" s="195">
        <v>0</v>
      </c>
      <c r="P6" s="195">
        <v>1.43</v>
      </c>
      <c r="Q6" s="195">
        <v>0.2</v>
      </c>
      <c r="R6" s="195">
        <v>0.44</v>
      </c>
      <c r="S6" s="195">
        <v>0.27</v>
      </c>
      <c r="T6" s="195">
        <v>0</v>
      </c>
      <c r="U6" s="195">
        <v>1.78</v>
      </c>
      <c r="V6" s="195">
        <v>0.15</v>
      </c>
      <c r="W6" s="195">
        <v>0.93</v>
      </c>
      <c r="X6" s="195">
        <v>1.52</v>
      </c>
      <c r="Y6" s="195">
        <v>0</v>
      </c>
      <c r="Z6" s="195">
        <v>2.6</v>
      </c>
      <c r="AA6" s="195">
        <v>0.79</v>
      </c>
      <c r="AB6" s="195">
        <v>0</v>
      </c>
      <c r="AC6" s="195">
        <v>0.46</v>
      </c>
      <c r="AD6" s="195">
        <v>8.9</v>
      </c>
      <c r="AE6" s="195">
        <v>0</v>
      </c>
      <c r="AF6" s="195">
        <v>0</v>
      </c>
      <c r="AG6" s="195">
        <v>28.92</v>
      </c>
      <c r="AH6" s="195">
        <v>0</v>
      </c>
      <c r="AI6" s="195">
        <v>0</v>
      </c>
      <c r="AJ6" s="195">
        <v>0</v>
      </c>
      <c r="AK6" s="195">
        <v>16.78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0.67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19.989999999999998</v>
      </c>
      <c r="H7" s="195">
        <v>0</v>
      </c>
      <c r="I7" s="195">
        <v>6.73</v>
      </c>
      <c r="J7" s="195">
        <v>12.78</v>
      </c>
      <c r="K7" s="195">
        <v>0.32</v>
      </c>
      <c r="L7" s="195">
        <v>159.03</v>
      </c>
      <c r="M7" s="195">
        <v>0.95</v>
      </c>
      <c r="N7" s="195">
        <v>1.21</v>
      </c>
      <c r="O7" s="195">
        <v>0</v>
      </c>
      <c r="P7" s="195">
        <v>1.43</v>
      </c>
      <c r="Q7" s="195">
        <v>0.2</v>
      </c>
      <c r="R7" s="195">
        <v>0.44</v>
      </c>
      <c r="S7" s="195">
        <v>0.27</v>
      </c>
      <c r="T7" s="195">
        <v>0</v>
      </c>
      <c r="U7" s="195">
        <v>1.78</v>
      </c>
      <c r="V7" s="195">
        <v>0.15</v>
      </c>
      <c r="W7" s="195">
        <v>0.93</v>
      </c>
      <c r="X7" s="195">
        <v>1.52</v>
      </c>
      <c r="Y7" s="195">
        <v>0</v>
      </c>
      <c r="Z7" s="195">
        <v>2.6</v>
      </c>
      <c r="AA7" s="195">
        <v>0.79</v>
      </c>
      <c r="AB7" s="195">
        <v>0</v>
      </c>
      <c r="AC7" s="195">
        <v>0.46</v>
      </c>
      <c r="AD7" s="195">
        <v>8.9</v>
      </c>
      <c r="AE7" s="195">
        <v>0</v>
      </c>
      <c r="AF7" s="195">
        <v>0</v>
      </c>
      <c r="AG7" s="195">
        <v>28.92</v>
      </c>
      <c r="AH7" s="195">
        <v>0</v>
      </c>
      <c r="AI7" s="195">
        <v>0</v>
      </c>
      <c r="AJ7" s="195">
        <v>0</v>
      </c>
      <c r="AK7" s="195">
        <v>10.89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0.67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19.989999999999998</v>
      </c>
      <c r="H8" s="195">
        <v>0</v>
      </c>
      <c r="I8" s="195">
        <v>6.73</v>
      </c>
      <c r="J8" s="195">
        <v>12.78</v>
      </c>
      <c r="K8" s="195">
        <v>0.32</v>
      </c>
      <c r="L8" s="195">
        <v>181.26</v>
      </c>
      <c r="M8" s="195">
        <v>0.95</v>
      </c>
      <c r="N8" s="195">
        <v>1.21</v>
      </c>
      <c r="O8" s="195">
        <v>0</v>
      </c>
      <c r="P8" s="195">
        <v>1.43</v>
      </c>
      <c r="Q8" s="195">
        <v>0.2</v>
      </c>
      <c r="R8" s="195">
        <v>0.44</v>
      </c>
      <c r="S8" s="195">
        <v>0.27</v>
      </c>
      <c r="T8" s="195">
        <v>0</v>
      </c>
      <c r="U8" s="195">
        <v>1.78</v>
      </c>
      <c r="V8" s="195">
        <v>0.15</v>
      </c>
      <c r="W8" s="195">
        <v>0.93</v>
      </c>
      <c r="X8" s="195">
        <v>1.52</v>
      </c>
      <c r="Y8" s="195">
        <v>0</v>
      </c>
      <c r="Z8" s="195">
        <v>2.6</v>
      </c>
      <c r="AA8" s="195">
        <v>0.79</v>
      </c>
      <c r="AB8" s="195">
        <v>0</v>
      </c>
      <c r="AC8" s="195">
        <v>0.46</v>
      </c>
      <c r="AD8" s="195">
        <v>8.9</v>
      </c>
      <c r="AE8" s="195">
        <v>0</v>
      </c>
      <c r="AF8" s="195">
        <v>0</v>
      </c>
      <c r="AG8" s="195">
        <v>28.92</v>
      </c>
      <c r="AH8" s="195">
        <v>0</v>
      </c>
      <c r="AI8" s="195">
        <v>0</v>
      </c>
      <c r="AJ8" s="195">
        <v>0</v>
      </c>
      <c r="AK8" s="195">
        <v>10.89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0.67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19.989999999999998</v>
      </c>
      <c r="H9" s="195">
        <v>0</v>
      </c>
      <c r="I9" s="195">
        <v>6.73</v>
      </c>
      <c r="J9" s="195">
        <v>12.78</v>
      </c>
      <c r="K9" s="195">
        <v>0.32</v>
      </c>
      <c r="L9" s="195">
        <v>200.59</v>
      </c>
      <c r="M9" s="195">
        <v>0.95</v>
      </c>
      <c r="N9" s="195">
        <v>1.21</v>
      </c>
      <c r="O9" s="195">
        <v>0</v>
      </c>
      <c r="P9" s="195">
        <v>1.43</v>
      </c>
      <c r="Q9" s="195">
        <v>0.2</v>
      </c>
      <c r="R9" s="195">
        <v>0.44</v>
      </c>
      <c r="S9" s="195">
        <v>0.27</v>
      </c>
      <c r="T9" s="195">
        <v>0</v>
      </c>
      <c r="U9" s="195">
        <v>1.92</v>
      </c>
      <c r="V9" s="195">
        <v>0.15</v>
      </c>
      <c r="W9" s="195">
        <v>0.93</v>
      </c>
      <c r="X9" s="195">
        <v>1.52</v>
      </c>
      <c r="Y9" s="195">
        <v>0</v>
      </c>
      <c r="Z9" s="195">
        <v>2.6</v>
      </c>
      <c r="AA9" s="195">
        <v>0.79</v>
      </c>
      <c r="AB9" s="195">
        <v>0</v>
      </c>
      <c r="AC9" s="195">
        <v>0.46</v>
      </c>
      <c r="AD9" s="195">
        <v>8.9</v>
      </c>
      <c r="AE9" s="195">
        <v>0</v>
      </c>
      <c r="AF9" s="195">
        <v>0</v>
      </c>
      <c r="AG9" s="195">
        <v>28.92</v>
      </c>
      <c r="AH9" s="195">
        <v>0</v>
      </c>
      <c r="AI9" s="195">
        <v>0</v>
      </c>
      <c r="AJ9" s="195">
        <v>0</v>
      </c>
      <c r="AK9" s="195">
        <v>10.89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0.67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19.989999999999998</v>
      </c>
      <c r="H10" s="195">
        <v>0</v>
      </c>
      <c r="I10" s="195">
        <v>6.73</v>
      </c>
      <c r="J10" s="195">
        <v>12.78</v>
      </c>
      <c r="K10" s="195">
        <v>0.32</v>
      </c>
      <c r="L10" s="195">
        <v>222.82</v>
      </c>
      <c r="M10" s="195">
        <v>0.95</v>
      </c>
      <c r="N10" s="195">
        <v>1.21</v>
      </c>
      <c r="O10" s="195">
        <v>0</v>
      </c>
      <c r="P10" s="195">
        <v>1.43</v>
      </c>
      <c r="Q10" s="195">
        <v>0.2</v>
      </c>
      <c r="R10" s="195">
        <v>0.44</v>
      </c>
      <c r="S10" s="195">
        <v>0.27</v>
      </c>
      <c r="T10" s="195">
        <v>0</v>
      </c>
      <c r="U10" s="195">
        <v>1.8</v>
      </c>
      <c r="V10" s="195">
        <v>0.15</v>
      </c>
      <c r="W10" s="195">
        <v>0.93</v>
      </c>
      <c r="X10" s="195">
        <v>1.52</v>
      </c>
      <c r="Y10" s="195">
        <v>0</v>
      </c>
      <c r="Z10" s="195">
        <v>2.6</v>
      </c>
      <c r="AA10" s="195">
        <v>0.79</v>
      </c>
      <c r="AB10" s="195">
        <v>0</v>
      </c>
      <c r="AC10" s="195">
        <v>0.46</v>
      </c>
      <c r="AD10" s="195">
        <v>8.9</v>
      </c>
      <c r="AE10" s="195">
        <v>0</v>
      </c>
      <c r="AF10" s="195">
        <v>0</v>
      </c>
      <c r="AG10" s="195">
        <v>28.92</v>
      </c>
      <c r="AH10" s="195">
        <v>0</v>
      </c>
      <c r="AI10" s="195">
        <v>0</v>
      </c>
      <c r="AJ10" s="195">
        <v>0</v>
      </c>
      <c r="AK10" s="195">
        <v>10.89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0.67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19.989999999999998</v>
      </c>
      <c r="H11" s="195">
        <v>0</v>
      </c>
      <c r="I11" s="195">
        <v>6.73</v>
      </c>
      <c r="J11" s="195">
        <v>12.78</v>
      </c>
      <c r="K11" s="195">
        <v>0.16</v>
      </c>
      <c r="L11" s="195">
        <v>243.13</v>
      </c>
      <c r="M11" s="195">
        <v>0.95</v>
      </c>
      <c r="N11" s="195">
        <v>1.21</v>
      </c>
      <c r="O11" s="195">
        <v>0</v>
      </c>
      <c r="P11" s="195">
        <v>1.43</v>
      </c>
      <c r="Q11" s="195">
        <v>0.2</v>
      </c>
      <c r="R11" s="195">
        <v>0.44</v>
      </c>
      <c r="S11" s="195">
        <v>0.27</v>
      </c>
      <c r="T11" s="195">
        <v>0</v>
      </c>
      <c r="U11" s="195">
        <v>3.29</v>
      </c>
      <c r="V11" s="195">
        <v>0.15</v>
      </c>
      <c r="W11" s="195">
        <v>0.93</v>
      </c>
      <c r="X11" s="195">
        <v>1.52</v>
      </c>
      <c r="Y11" s="195">
        <v>0</v>
      </c>
      <c r="Z11" s="195">
        <v>2.6</v>
      </c>
      <c r="AA11" s="195">
        <v>0.79</v>
      </c>
      <c r="AB11" s="195">
        <v>0</v>
      </c>
      <c r="AC11" s="195">
        <v>0.46</v>
      </c>
      <c r="AD11" s="195">
        <v>8.9</v>
      </c>
      <c r="AE11" s="195">
        <v>0</v>
      </c>
      <c r="AF11" s="195">
        <v>0</v>
      </c>
      <c r="AG11" s="195">
        <v>28.92</v>
      </c>
      <c r="AH11" s="195">
        <v>0</v>
      </c>
      <c r="AI11" s="195">
        <v>0</v>
      </c>
      <c r="AJ11" s="195">
        <v>0</v>
      </c>
      <c r="AK11" s="195">
        <v>10.89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0.67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19.989999999999998</v>
      </c>
      <c r="H12" s="195">
        <v>0</v>
      </c>
      <c r="I12" s="195">
        <v>6.73</v>
      </c>
      <c r="J12" s="195">
        <v>12.78</v>
      </c>
      <c r="K12" s="195">
        <v>0.32</v>
      </c>
      <c r="L12" s="195">
        <v>260.52</v>
      </c>
      <c r="M12" s="195">
        <v>0.95</v>
      </c>
      <c r="N12" s="195">
        <v>1.21</v>
      </c>
      <c r="O12" s="195">
        <v>0</v>
      </c>
      <c r="P12" s="195">
        <v>1.43</v>
      </c>
      <c r="Q12" s="195">
        <v>0.2</v>
      </c>
      <c r="R12" s="195">
        <v>0.44</v>
      </c>
      <c r="S12" s="195">
        <v>0.27</v>
      </c>
      <c r="T12" s="195">
        <v>0</v>
      </c>
      <c r="U12" s="195">
        <v>2.81</v>
      </c>
      <c r="V12" s="195">
        <v>0.15</v>
      </c>
      <c r="W12" s="195">
        <v>0.93</v>
      </c>
      <c r="X12" s="195">
        <v>1.52</v>
      </c>
      <c r="Y12" s="195">
        <v>0</v>
      </c>
      <c r="Z12" s="195">
        <v>2.6</v>
      </c>
      <c r="AA12" s="195">
        <v>0.79</v>
      </c>
      <c r="AB12" s="195">
        <v>0</v>
      </c>
      <c r="AC12" s="195">
        <v>0.46</v>
      </c>
      <c r="AD12" s="195">
        <v>8.9</v>
      </c>
      <c r="AE12" s="195">
        <v>0</v>
      </c>
      <c r="AF12" s="195">
        <v>0</v>
      </c>
      <c r="AG12" s="195">
        <v>28.92</v>
      </c>
      <c r="AH12" s="195">
        <v>0</v>
      </c>
      <c r="AI12" s="195">
        <v>0</v>
      </c>
      <c r="AJ12" s="195">
        <v>0</v>
      </c>
      <c r="AK12" s="195">
        <v>10.89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0.67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19.989999999999998</v>
      </c>
      <c r="H13" s="195">
        <v>0</v>
      </c>
      <c r="I13" s="195">
        <v>6.73</v>
      </c>
      <c r="J13" s="195">
        <v>12.78</v>
      </c>
      <c r="K13" s="195">
        <v>0.1</v>
      </c>
      <c r="L13" s="195">
        <v>275.99</v>
      </c>
      <c r="M13" s="195">
        <v>0.95</v>
      </c>
      <c r="N13" s="195">
        <v>1.21</v>
      </c>
      <c r="O13" s="195">
        <v>0</v>
      </c>
      <c r="P13" s="195">
        <v>1.43</v>
      </c>
      <c r="Q13" s="195">
        <v>0.2</v>
      </c>
      <c r="R13" s="195">
        <v>0.44</v>
      </c>
      <c r="S13" s="195">
        <v>0.27</v>
      </c>
      <c r="T13" s="195">
        <v>0</v>
      </c>
      <c r="U13" s="195">
        <v>2.11</v>
      </c>
      <c r="V13" s="195">
        <v>0.15</v>
      </c>
      <c r="W13" s="195">
        <v>0.93</v>
      </c>
      <c r="X13" s="195">
        <v>1.52</v>
      </c>
      <c r="Y13" s="195">
        <v>0</v>
      </c>
      <c r="Z13" s="195">
        <v>2.6</v>
      </c>
      <c r="AA13" s="195">
        <v>0.79</v>
      </c>
      <c r="AB13" s="195">
        <v>0</v>
      </c>
      <c r="AC13" s="195">
        <v>0.46</v>
      </c>
      <c r="AD13" s="195">
        <v>8.9</v>
      </c>
      <c r="AE13" s="195">
        <v>0</v>
      </c>
      <c r="AF13" s="195">
        <v>0</v>
      </c>
      <c r="AG13" s="195">
        <v>28.92</v>
      </c>
      <c r="AH13" s="195">
        <v>0</v>
      </c>
      <c r="AI13" s="195">
        <v>0</v>
      </c>
      <c r="AJ13" s="195">
        <v>0</v>
      </c>
      <c r="AK13" s="195">
        <v>10.89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0.67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19.989999999999998</v>
      </c>
      <c r="H14" s="195">
        <v>0</v>
      </c>
      <c r="I14" s="195">
        <v>6.73</v>
      </c>
      <c r="J14" s="195">
        <v>12.78</v>
      </c>
      <c r="K14" s="195">
        <v>0.3</v>
      </c>
      <c r="L14" s="195">
        <v>291.45</v>
      </c>
      <c r="M14" s="195">
        <v>0.95</v>
      </c>
      <c r="N14" s="195">
        <v>1.21</v>
      </c>
      <c r="O14" s="195">
        <v>0</v>
      </c>
      <c r="P14" s="195">
        <v>1.43</v>
      </c>
      <c r="Q14" s="195">
        <v>0.2</v>
      </c>
      <c r="R14" s="195">
        <v>0.44</v>
      </c>
      <c r="S14" s="195">
        <v>0.27</v>
      </c>
      <c r="T14" s="195">
        <v>0</v>
      </c>
      <c r="U14" s="195">
        <v>2.14</v>
      </c>
      <c r="V14" s="195">
        <v>0.15</v>
      </c>
      <c r="W14" s="195">
        <v>0.93</v>
      </c>
      <c r="X14" s="195">
        <v>1.52</v>
      </c>
      <c r="Y14" s="195">
        <v>0</v>
      </c>
      <c r="Z14" s="195">
        <v>2.6</v>
      </c>
      <c r="AA14" s="195">
        <v>0.79</v>
      </c>
      <c r="AB14" s="195">
        <v>0</v>
      </c>
      <c r="AC14" s="195">
        <v>0.46</v>
      </c>
      <c r="AD14" s="195">
        <v>8.9</v>
      </c>
      <c r="AE14" s="195">
        <v>0</v>
      </c>
      <c r="AF14" s="195">
        <v>0</v>
      </c>
      <c r="AG14" s="195">
        <v>28.92</v>
      </c>
      <c r="AH14" s="195">
        <v>0</v>
      </c>
      <c r="AI14" s="195">
        <v>0</v>
      </c>
      <c r="AJ14" s="195">
        <v>0</v>
      </c>
      <c r="AK14" s="195">
        <v>10.89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0.67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19.989999999999998</v>
      </c>
      <c r="H15" s="195">
        <v>0</v>
      </c>
      <c r="I15" s="195">
        <v>6.73</v>
      </c>
      <c r="J15" s="195">
        <v>12.78</v>
      </c>
      <c r="K15" s="195">
        <v>0.32</v>
      </c>
      <c r="L15" s="195">
        <v>311.75</v>
      </c>
      <c r="M15" s="195">
        <v>0.95</v>
      </c>
      <c r="N15" s="195">
        <v>1.21</v>
      </c>
      <c r="O15" s="195">
        <v>0</v>
      </c>
      <c r="P15" s="195">
        <v>1.43</v>
      </c>
      <c r="Q15" s="195">
        <v>0.2</v>
      </c>
      <c r="R15" s="195">
        <v>0.43</v>
      </c>
      <c r="S15" s="195">
        <v>0.27</v>
      </c>
      <c r="T15" s="195">
        <v>0</v>
      </c>
      <c r="U15" s="195">
        <v>2.54</v>
      </c>
      <c r="V15" s="195">
        <v>0.15</v>
      </c>
      <c r="W15" s="195">
        <v>0.93</v>
      </c>
      <c r="X15" s="195">
        <v>1.52</v>
      </c>
      <c r="Y15" s="195">
        <v>0</v>
      </c>
      <c r="Z15" s="195">
        <v>2.6</v>
      </c>
      <c r="AA15" s="195">
        <v>0.79</v>
      </c>
      <c r="AB15" s="195">
        <v>0</v>
      </c>
      <c r="AC15" s="195">
        <v>0.46</v>
      </c>
      <c r="AD15" s="195">
        <v>8.9</v>
      </c>
      <c r="AE15" s="195">
        <v>0</v>
      </c>
      <c r="AF15" s="195">
        <v>0</v>
      </c>
      <c r="AG15" s="195">
        <v>28.92</v>
      </c>
      <c r="AH15" s="195">
        <v>0</v>
      </c>
      <c r="AI15" s="195">
        <v>0</v>
      </c>
      <c r="AJ15" s="195">
        <v>0</v>
      </c>
      <c r="AK15" s="195">
        <v>10.89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0.67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19.989999999999998</v>
      </c>
      <c r="H16" s="195">
        <v>0</v>
      </c>
      <c r="I16" s="195">
        <v>6.73</v>
      </c>
      <c r="J16" s="195">
        <v>12.78</v>
      </c>
      <c r="K16" s="195">
        <v>4.49</v>
      </c>
      <c r="L16" s="195">
        <v>336.88</v>
      </c>
      <c r="M16" s="195">
        <v>0.95</v>
      </c>
      <c r="N16" s="195">
        <v>1.21</v>
      </c>
      <c r="O16" s="195">
        <v>0</v>
      </c>
      <c r="P16" s="195">
        <v>1.43</v>
      </c>
      <c r="Q16" s="195">
        <v>3.08</v>
      </c>
      <c r="R16" s="195">
        <v>0.44</v>
      </c>
      <c r="S16" s="195">
        <v>4.1100000000000003</v>
      </c>
      <c r="T16" s="195">
        <v>0</v>
      </c>
      <c r="U16" s="195">
        <v>2.58</v>
      </c>
      <c r="V16" s="195">
        <v>0.15</v>
      </c>
      <c r="W16" s="195">
        <v>0.93</v>
      </c>
      <c r="X16" s="195">
        <v>1.52</v>
      </c>
      <c r="Y16" s="195">
        <v>0</v>
      </c>
      <c r="Z16" s="195">
        <v>2.6</v>
      </c>
      <c r="AA16" s="195">
        <v>0.79</v>
      </c>
      <c r="AB16" s="195">
        <v>0</v>
      </c>
      <c r="AC16" s="195">
        <v>0.46</v>
      </c>
      <c r="AD16" s="195">
        <v>8.9</v>
      </c>
      <c r="AE16" s="195">
        <v>0</v>
      </c>
      <c r="AF16" s="195">
        <v>0</v>
      </c>
      <c r="AG16" s="195">
        <v>28.92</v>
      </c>
      <c r="AH16" s="195">
        <v>0</v>
      </c>
      <c r="AI16" s="195">
        <v>0</v>
      </c>
      <c r="AJ16" s="195">
        <v>0</v>
      </c>
      <c r="AK16" s="195">
        <v>10.89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0.67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19.989999999999998</v>
      </c>
      <c r="H17" s="195">
        <v>0</v>
      </c>
      <c r="I17" s="195">
        <v>6.73</v>
      </c>
      <c r="J17" s="195">
        <v>12.78</v>
      </c>
      <c r="K17" s="195">
        <v>4.49</v>
      </c>
      <c r="L17" s="195">
        <v>356.21</v>
      </c>
      <c r="M17" s="195">
        <v>0.95</v>
      </c>
      <c r="N17" s="195">
        <v>1.21</v>
      </c>
      <c r="O17" s="195">
        <v>0</v>
      </c>
      <c r="P17" s="195">
        <v>1.43</v>
      </c>
      <c r="Q17" s="195">
        <v>3.08</v>
      </c>
      <c r="R17" s="195">
        <v>0.44</v>
      </c>
      <c r="S17" s="195">
        <v>4.0999999999999996</v>
      </c>
      <c r="T17" s="195">
        <v>0</v>
      </c>
      <c r="U17" s="195">
        <v>2.61</v>
      </c>
      <c r="V17" s="195">
        <v>0.15</v>
      </c>
      <c r="W17" s="195">
        <v>0.93</v>
      </c>
      <c r="X17" s="195">
        <v>1.52</v>
      </c>
      <c r="Y17" s="195">
        <v>0</v>
      </c>
      <c r="Z17" s="195">
        <v>2.6</v>
      </c>
      <c r="AA17" s="195">
        <v>0.79</v>
      </c>
      <c r="AB17" s="195">
        <v>0</v>
      </c>
      <c r="AC17" s="195">
        <v>0.46</v>
      </c>
      <c r="AD17" s="195">
        <v>8.9</v>
      </c>
      <c r="AE17" s="195">
        <v>0</v>
      </c>
      <c r="AF17" s="195">
        <v>0</v>
      </c>
      <c r="AG17" s="195">
        <v>28.92</v>
      </c>
      <c r="AH17" s="195">
        <v>0</v>
      </c>
      <c r="AI17" s="195">
        <v>0</v>
      </c>
      <c r="AJ17" s="195">
        <v>0</v>
      </c>
      <c r="AK17" s="195">
        <v>10.89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0.67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19.989999999999998</v>
      </c>
      <c r="H18" s="195">
        <v>0</v>
      </c>
      <c r="I18" s="195">
        <v>6.73</v>
      </c>
      <c r="J18" s="195">
        <v>12.78</v>
      </c>
      <c r="K18" s="195">
        <v>4.49</v>
      </c>
      <c r="L18" s="195">
        <v>356.21</v>
      </c>
      <c r="M18" s="195">
        <v>0.95</v>
      </c>
      <c r="N18" s="195">
        <v>1.21</v>
      </c>
      <c r="O18" s="195">
        <v>0</v>
      </c>
      <c r="P18" s="195">
        <v>1.43</v>
      </c>
      <c r="Q18" s="195">
        <v>3.08</v>
      </c>
      <c r="R18" s="195">
        <v>0.44</v>
      </c>
      <c r="S18" s="195">
        <v>4.0999999999999996</v>
      </c>
      <c r="T18" s="195">
        <v>0</v>
      </c>
      <c r="U18" s="195">
        <v>2.48</v>
      </c>
      <c r="V18" s="195">
        <v>0.15</v>
      </c>
      <c r="W18" s="195">
        <v>0.92</v>
      </c>
      <c r="X18" s="195">
        <v>0</v>
      </c>
      <c r="Y18" s="195">
        <v>0</v>
      </c>
      <c r="Z18" s="195">
        <v>2.6</v>
      </c>
      <c r="AA18" s="195">
        <v>0.79</v>
      </c>
      <c r="AB18" s="195">
        <v>0</v>
      </c>
      <c r="AC18" s="195">
        <v>0.46</v>
      </c>
      <c r="AD18" s="195">
        <v>8.9</v>
      </c>
      <c r="AE18" s="195">
        <v>0</v>
      </c>
      <c r="AF18" s="195">
        <v>0</v>
      </c>
      <c r="AG18" s="195">
        <v>28.92</v>
      </c>
      <c r="AH18" s="195">
        <v>0</v>
      </c>
      <c r="AI18" s="195">
        <v>0</v>
      </c>
      <c r="AJ18" s="195">
        <v>0</v>
      </c>
      <c r="AK18" s="195">
        <v>10.89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0.67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19.989999999999998</v>
      </c>
      <c r="H19" s="195">
        <v>0</v>
      </c>
      <c r="I19" s="195">
        <v>6.73</v>
      </c>
      <c r="J19" s="195">
        <v>12.78</v>
      </c>
      <c r="K19" s="195">
        <v>4.49</v>
      </c>
      <c r="L19" s="195">
        <v>356.21</v>
      </c>
      <c r="M19" s="195">
        <v>0.95</v>
      </c>
      <c r="N19" s="195">
        <v>1.21</v>
      </c>
      <c r="O19" s="195">
        <v>0</v>
      </c>
      <c r="P19" s="195">
        <v>1.43</v>
      </c>
      <c r="Q19" s="195">
        <v>3.08</v>
      </c>
      <c r="R19" s="195">
        <v>0.44</v>
      </c>
      <c r="S19" s="195">
        <v>4.0999999999999996</v>
      </c>
      <c r="T19" s="195">
        <v>0</v>
      </c>
      <c r="U19" s="195">
        <v>2.48</v>
      </c>
      <c r="V19" s="195">
        <v>0.15</v>
      </c>
      <c r="W19" s="195">
        <v>0.92</v>
      </c>
      <c r="X19" s="195">
        <v>1.51</v>
      </c>
      <c r="Y19" s="195">
        <v>0</v>
      </c>
      <c r="Z19" s="195">
        <v>2.6</v>
      </c>
      <c r="AA19" s="195">
        <v>0.79</v>
      </c>
      <c r="AB19" s="195">
        <v>0</v>
      </c>
      <c r="AC19" s="195">
        <v>0.46</v>
      </c>
      <c r="AD19" s="195">
        <v>8.9</v>
      </c>
      <c r="AE19" s="195">
        <v>0</v>
      </c>
      <c r="AF19" s="195">
        <v>0</v>
      </c>
      <c r="AG19" s="195">
        <v>28.92</v>
      </c>
      <c r="AH19" s="195">
        <v>0</v>
      </c>
      <c r="AI19" s="195">
        <v>0</v>
      </c>
      <c r="AJ19" s="195">
        <v>0</v>
      </c>
      <c r="AK19" s="195">
        <v>10.89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0.67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19.989999999999998</v>
      </c>
      <c r="H20" s="195">
        <v>0</v>
      </c>
      <c r="I20" s="195">
        <v>6.73</v>
      </c>
      <c r="J20" s="195">
        <v>12.78</v>
      </c>
      <c r="K20" s="195">
        <v>4.49</v>
      </c>
      <c r="L20" s="195">
        <v>356.21</v>
      </c>
      <c r="M20" s="195">
        <v>0.95</v>
      </c>
      <c r="N20" s="195">
        <v>1.21</v>
      </c>
      <c r="O20" s="195">
        <v>0</v>
      </c>
      <c r="P20" s="195">
        <v>1.43</v>
      </c>
      <c r="Q20" s="195">
        <v>3.08</v>
      </c>
      <c r="R20" s="195">
        <v>0.44</v>
      </c>
      <c r="S20" s="195">
        <v>4.0999999999999996</v>
      </c>
      <c r="T20" s="195">
        <v>0</v>
      </c>
      <c r="U20" s="195">
        <v>2.48</v>
      </c>
      <c r="V20" s="195">
        <v>0.15</v>
      </c>
      <c r="W20" s="195">
        <v>0.92</v>
      </c>
      <c r="X20" s="195">
        <v>1.51</v>
      </c>
      <c r="Y20" s="195">
        <v>0</v>
      </c>
      <c r="Z20" s="195">
        <v>2.6</v>
      </c>
      <c r="AA20" s="195">
        <v>0.79</v>
      </c>
      <c r="AB20" s="195">
        <v>0</v>
      </c>
      <c r="AC20" s="195">
        <v>0.46</v>
      </c>
      <c r="AD20" s="195">
        <v>8.9</v>
      </c>
      <c r="AE20" s="195">
        <v>0</v>
      </c>
      <c r="AF20" s="195">
        <v>0</v>
      </c>
      <c r="AG20" s="195">
        <v>28.92</v>
      </c>
      <c r="AH20" s="195">
        <v>0</v>
      </c>
      <c r="AI20" s="195">
        <v>0</v>
      </c>
      <c r="AJ20" s="195">
        <v>0</v>
      </c>
      <c r="AK20" s="195">
        <v>10.89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0.67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19.989999999999998</v>
      </c>
      <c r="H21" s="195">
        <v>0</v>
      </c>
      <c r="I21" s="195">
        <v>6.73</v>
      </c>
      <c r="J21" s="195">
        <v>12.78</v>
      </c>
      <c r="K21" s="195">
        <v>4.49</v>
      </c>
      <c r="L21" s="195">
        <v>356.21</v>
      </c>
      <c r="M21" s="195">
        <v>0.95</v>
      </c>
      <c r="N21" s="195">
        <v>1.21</v>
      </c>
      <c r="O21" s="195">
        <v>0</v>
      </c>
      <c r="P21" s="195">
        <v>1.43</v>
      </c>
      <c r="Q21" s="195">
        <v>2.6</v>
      </c>
      <c r="R21" s="195">
        <v>0</v>
      </c>
      <c r="S21" s="195">
        <v>3.89</v>
      </c>
      <c r="T21" s="195">
        <v>0</v>
      </c>
      <c r="U21" s="195">
        <v>2.48</v>
      </c>
      <c r="V21" s="195">
        <v>0.15</v>
      </c>
      <c r="W21" s="195">
        <v>1.17</v>
      </c>
      <c r="X21" s="195">
        <v>1.3</v>
      </c>
      <c r="Y21" s="195">
        <v>0</v>
      </c>
      <c r="Z21" s="195">
        <v>2.6</v>
      </c>
      <c r="AA21" s="195">
        <v>0.79</v>
      </c>
      <c r="AB21" s="195">
        <v>0</v>
      </c>
      <c r="AC21" s="195">
        <v>0.46</v>
      </c>
      <c r="AD21" s="195">
        <v>8.9</v>
      </c>
      <c r="AE21" s="195">
        <v>0</v>
      </c>
      <c r="AF21" s="195">
        <v>0</v>
      </c>
      <c r="AG21" s="195">
        <v>28.92</v>
      </c>
      <c r="AH21" s="195">
        <v>0</v>
      </c>
      <c r="AI21" s="195">
        <v>0</v>
      </c>
      <c r="AJ21" s="195">
        <v>0</v>
      </c>
      <c r="AK21" s="195">
        <v>10.89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0.67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19.989999999999998</v>
      </c>
      <c r="H22" s="195">
        <v>0</v>
      </c>
      <c r="I22" s="195">
        <v>6.73</v>
      </c>
      <c r="J22" s="195">
        <v>12.78</v>
      </c>
      <c r="K22" s="195">
        <v>4.49</v>
      </c>
      <c r="L22" s="195">
        <v>356.21</v>
      </c>
      <c r="M22" s="195">
        <v>0.95</v>
      </c>
      <c r="N22" s="195">
        <v>1.21</v>
      </c>
      <c r="O22" s="195">
        <v>0</v>
      </c>
      <c r="P22" s="195">
        <v>1.43</v>
      </c>
      <c r="Q22" s="195">
        <v>2.6</v>
      </c>
      <c r="R22" s="195">
        <v>6.44</v>
      </c>
      <c r="S22" s="195">
        <v>3.89</v>
      </c>
      <c r="T22" s="195">
        <v>0</v>
      </c>
      <c r="U22" s="195">
        <v>2.48</v>
      </c>
      <c r="V22" s="195">
        <v>0.15</v>
      </c>
      <c r="W22" s="195">
        <v>1.17</v>
      </c>
      <c r="X22" s="195">
        <v>1.52</v>
      </c>
      <c r="Y22" s="195">
        <v>0</v>
      </c>
      <c r="Z22" s="195">
        <v>2.6</v>
      </c>
      <c r="AA22" s="195">
        <v>0.79</v>
      </c>
      <c r="AB22" s="195">
        <v>0</v>
      </c>
      <c r="AC22" s="195">
        <v>0.46</v>
      </c>
      <c r="AD22" s="195">
        <v>8.9</v>
      </c>
      <c r="AE22" s="195">
        <v>0</v>
      </c>
      <c r="AF22" s="195">
        <v>0</v>
      </c>
      <c r="AG22" s="195">
        <v>28.92</v>
      </c>
      <c r="AH22" s="195">
        <v>0</v>
      </c>
      <c r="AI22" s="195">
        <v>0</v>
      </c>
      <c r="AJ22" s="195">
        <v>0</v>
      </c>
      <c r="AK22" s="195">
        <v>10.89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0.67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19.989999999999998</v>
      </c>
      <c r="H23" s="195">
        <v>0</v>
      </c>
      <c r="I23" s="195">
        <v>6.73</v>
      </c>
      <c r="J23" s="195">
        <v>12.78</v>
      </c>
      <c r="K23" s="195">
        <v>4.49</v>
      </c>
      <c r="L23" s="195">
        <v>356.21</v>
      </c>
      <c r="M23" s="195">
        <v>0.95</v>
      </c>
      <c r="N23" s="195">
        <v>1.21</v>
      </c>
      <c r="O23" s="195">
        <v>0</v>
      </c>
      <c r="P23" s="195">
        <v>1.43</v>
      </c>
      <c r="Q23" s="195">
        <v>2.6</v>
      </c>
      <c r="R23" s="195">
        <v>6.4</v>
      </c>
      <c r="S23" s="195">
        <v>3.88</v>
      </c>
      <c r="T23" s="195">
        <v>0</v>
      </c>
      <c r="U23" s="195">
        <v>2.4900000000000002</v>
      </c>
      <c r="V23" s="195">
        <v>0.15</v>
      </c>
      <c r="W23" s="195">
        <v>1.66</v>
      </c>
      <c r="X23" s="195">
        <v>1.52</v>
      </c>
      <c r="Y23" s="195">
        <v>0</v>
      </c>
      <c r="Z23" s="195">
        <v>2.6</v>
      </c>
      <c r="AA23" s="195">
        <v>15.8</v>
      </c>
      <c r="AB23" s="195">
        <v>0</v>
      </c>
      <c r="AC23" s="195">
        <v>0.46</v>
      </c>
      <c r="AD23" s="195">
        <v>8.9</v>
      </c>
      <c r="AE23" s="195">
        <v>0</v>
      </c>
      <c r="AF23" s="195">
        <v>0</v>
      </c>
      <c r="AG23" s="195">
        <v>28.92</v>
      </c>
      <c r="AH23" s="195">
        <v>0</v>
      </c>
      <c r="AI23" s="195">
        <v>0</v>
      </c>
      <c r="AJ23" s="195">
        <v>0</v>
      </c>
      <c r="AK23" s="195">
        <v>10.89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0.67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19.989999999999998</v>
      </c>
      <c r="H24" s="195">
        <v>0</v>
      </c>
      <c r="I24" s="195">
        <v>6.73</v>
      </c>
      <c r="J24" s="195">
        <v>12.78</v>
      </c>
      <c r="K24" s="195">
        <v>4.49</v>
      </c>
      <c r="L24" s="195">
        <v>356.21</v>
      </c>
      <c r="M24" s="195">
        <v>0.95</v>
      </c>
      <c r="N24" s="195">
        <v>1.21</v>
      </c>
      <c r="O24" s="195">
        <v>0</v>
      </c>
      <c r="P24" s="195">
        <v>1.43</v>
      </c>
      <c r="Q24" s="195">
        <v>2.6</v>
      </c>
      <c r="R24" s="195">
        <v>6.4</v>
      </c>
      <c r="S24" s="195">
        <v>3.88</v>
      </c>
      <c r="T24" s="195">
        <v>0</v>
      </c>
      <c r="U24" s="195">
        <v>2.36</v>
      </c>
      <c r="V24" s="195">
        <v>4.37</v>
      </c>
      <c r="W24" s="195">
        <v>6.72</v>
      </c>
      <c r="X24" s="195">
        <v>1.52</v>
      </c>
      <c r="Y24" s="195">
        <v>0</v>
      </c>
      <c r="Z24" s="195">
        <v>2.6</v>
      </c>
      <c r="AA24" s="195">
        <v>15.8</v>
      </c>
      <c r="AB24" s="195">
        <v>0</v>
      </c>
      <c r="AC24" s="195">
        <v>0.46</v>
      </c>
      <c r="AD24" s="195">
        <v>8.9</v>
      </c>
      <c r="AE24" s="195">
        <v>0</v>
      </c>
      <c r="AF24" s="195">
        <v>0</v>
      </c>
      <c r="AG24" s="195">
        <v>28.92</v>
      </c>
      <c r="AH24" s="195">
        <v>0</v>
      </c>
      <c r="AI24" s="195">
        <v>0</v>
      </c>
      <c r="AJ24" s="195">
        <v>0</v>
      </c>
      <c r="AK24" s="195">
        <v>10.89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0.67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19.989999999999998</v>
      </c>
      <c r="H25" s="195">
        <v>0</v>
      </c>
      <c r="I25" s="195">
        <v>6.73</v>
      </c>
      <c r="J25" s="195">
        <v>12.78</v>
      </c>
      <c r="K25" s="195">
        <v>4.49</v>
      </c>
      <c r="L25" s="195">
        <v>356.21</v>
      </c>
      <c r="M25" s="195">
        <v>0.95</v>
      </c>
      <c r="N25" s="195">
        <v>1.21</v>
      </c>
      <c r="O25" s="195">
        <v>0</v>
      </c>
      <c r="P25" s="195">
        <v>1.43</v>
      </c>
      <c r="Q25" s="195">
        <v>2.6</v>
      </c>
      <c r="R25" s="195">
        <v>9.5299999999999994</v>
      </c>
      <c r="S25" s="195">
        <v>3.94</v>
      </c>
      <c r="T25" s="195">
        <v>0</v>
      </c>
      <c r="U25" s="195">
        <v>2.36</v>
      </c>
      <c r="V25" s="195">
        <v>4.37</v>
      </c>
      <c r="W25" s="195">
        <v>10.68</v>
      </c>
      <c r="X25" s="195">
        <v>16.260000000000002</v>
      </c>
      <c r="Y25" s="195">
        <v>0</v>
      </c>
      <c r="Z25" s="195">
        <v>2.6</v>
      </c>
      <c r="AA25" s="195">
        <v>15.8</v>
      </c>
      <c r="AB25" s="195">
        <v>0</v>
      </c>
      <c r="AC25" s="195">
        <v>0.46</v>
      </c>
      <c r="AD25" s="195">
        <v>8.9</v>
      </c>
      <c r="AE25" s="195">
        <v>0</v>
      </c>
      <c r="AF25" s="195">
        <v>0</v>
      </c>
      <c r="AG25" s="195">
        <v>28.92</v>
      </c>
      <c r="AH25" s="195">
        <v>0</v>
      </c>
      <c r="AI25" s="195">
        <v>-0.02</v>
      </c>
      <c r="AJ25" s="195">
        <v>0</v>
      </c>
      <c r="AK25" s="195">
        <v>10.89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0.67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19.989999999999998</v>
      </c>
      <c r="H26" s="195">
        <v>0</v>
      </c>
      <c r="I26" s="195">
        <v>6.73</v>
      </c>
      <c r="J26" s="195">
        <v>12.78</v>
      </c>
      <c r="K26" s="195">
        <v>4.49</v>
      </c>
      <c r="L26" s="195">
        <v>356.21</v>
      </c>
      <c r="M26" s="195">
        <v>0.95</v>
      </c>
      <c r="N26" s="195">
        <v>1.21</v>
      </c>
      <c r="O26" s="195">
        <v>0</v>
      </c>
      <c r="P26" s="195">
        <v>1.43</v>
      </c>
      <c r="Q26" s="195">
        <v>2.6</v>
      </c>
      <c r="R26" s="195">
        <v>9.5299999999999994</v>
      </c>
      <c r="S26" s="195">
        <v>3.94</v>
      </c>
      <c r="T26" s="195">
        <v>0</v>
      </c>
      <c r="U26" s="195">
        <v>2.36</v>
      </c>
      <c r="V26" s="195">
        <v>4.37</v>
      </c>
      <c r="W26" s="195">
        <v>10.68</v>
      </c>
      <c r="X26" s="195">
        <v>16.260000000000002</v>
      </c>
      <c r="Y26" s="195">
        <v>0</v>
      </c>
      <c r="Z26" s="195">
        <v>2.6</v>
      </c>
      <c r="AA26" s="195">
        <v>15.8</v>
      </c>
      <c r="AB26" s="195">
        <v>0</v>
      </c>
      <c r="AC26" s="195">
        <v>0.46</v>
      </c>
      <c r="AD26" s="195">
        <v>8.9</v>
      </c>
      <c r="AE26" s="195">
        <v>0</v>
      </c>
      <c r="AF26" s="195">
        <v>0</v>
      </c>
      <c r="AG26" s="195">
        <v>28.92</v>
      </c>
      <c r="AH26" s="195">
        <v>0</v>
      </c>
      <c r="AI26" s="195">
        <v>-0.02</v>
      </c>
      <c r="AJ26" s="195">
        <v>0</v>
      </c>
      <c r="AK26" s="195">
        <v>10.89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0.67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10.31</v>
      </c>
      <c r="E27" s="195">
        <v>0</v>
      </c>
      <c r="F27" s="195">
        <v>0</v>
      </c>
      <c r="G27" s="195">
        <v>19.989999999999998</v>
      </c>
      <c r="H27" s="195">
        <v>0</v>
      </c>
      <c r="I27" s="195">
        <v>6.73</v>
      </c>
      <c r="J27" s="195">
        <v>12.78</v>
      </c>
      <c r="K27" s="195">
        <v>4.49</v>
      </c>
      <c r="L27" s="195">
        <v>356.21</v>
      </c>
      <c r="M27" s="195">
        <v>0.95</v>
      </c>
      <c r="N27" s="195">
        <v>1.21</v>
      </c>
      <c r="O27" s="195">
        <v>0</v>
      </c>
      <c r="P27" s="195">
        <v>1.43</v>
      </c>
      <c r="Q27" s="195">
        <v>2.6</v>
      </c>
      <c r="R27" s="195">
        <v>8.5299999999999994</v>
      </c>
      <c r="S27" s="195">
        <v>3.94</v>
      </c>
      <c r="T27" s="195">
        <v>0</v>
      </c>
      <c r="U27" s="195">
        <v>2.36</v>
      </c>
      <c r="V27" s="195">
        <v>4.37</v>
      </c>
      <c r="W27" s="195">
        <v>10.68</v>
      </c>
      <c r="X27" s="195">
        <v>25.93</v>
      </c>
      <c r="Y27" s="195">
        <v>0</v>
      </c>
      <c r="Z27" s="195">
        <v>4.2</v>
      </c>
      <c r="AA27" s="195">
        <v>15.8</v>
      </c>
      <c r="AB27" s="195">
        <v>0</v>
      </c>
      <c r="AC27" s="195">
        <v>0.46</v>
      </c>
      <c r="AD27" s="195">
        <v>8.9</v>
      </c>
      <c r="AE27" s="195">
        <v>0</v>
      </c>
      <c r="AF27" s="195">
        <v>0</v>
      </c>
      <c r="AG27" s="195">
        <v>28.92</v>
      </c>
      <c r="AH27" s="195">
        <v>0</v>
      </c>
      <c r="AI27" s="195">
        <v>-0.03</v>
      </c>
      <c r="AJ27" s="195">
        <v>0</v>
      </c>
      <c r="AK27" s="195">
        <v>10.89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2.2599999999999998</v>
      </c>
      <c r="AS27" s="195">
        <v>0.67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10.31</v>
      </c>
      <c r="E28" s="195">
        <v>0</v>
      </c>
      <c r="F28" s="195">
        <v>0</v>
      </c>
      <c r="G28" s="195">
        <v>19.989999999999998</v>
      </c>
      <c r="H28" s="195">
        <v>0</v>
      </c>
      <c r="I28" s="195">
        <v>6.73</v>
      </c>
      <c r="J28" s="195">
        <v>12.78</v>
      </c>
      <c r="K28" s="195">
        <v>4.49</v>
      </c>
      <c r="L28" s="195">
        <v>356.21</v>
      </c>
      <c r="M28" s="195">
        <v>0.95</v>
      </c>
      <c r="N28" s="195">
        <v>1.21</v>
      </c>
      <c r="O28" s="195">
        <v>0</v>
      </c>
      <c r="P28" s="195">
        <v>1.43</v>
      </c>
      <c r="Q28" s="195">
        <v>2.6</v>
      </c>
      <c r="R28" s="195">
        <v>8.5299999999999994</v>
      </c>
      <c r="S28" s="195">
        <v>3.94</v>
      </c>
      <c r="T28" s="195">
        <v>0</v>
      </c>
      <c r="U28" s="195">
        <v>2.36</v>
      </c>
      <c r="V28" s="195">
        <v>4.37</v>
      </c>
      <c r="W28" s="195">
        <v>10.68</v>
      </c>
      <c r="X28" s="195">
        <v>25.93</v>
      </c>
      <c r="Y28" s="195">
        <v>0</v>
      </c>
      <c r="Z28" s="195">
        <v>4.2</v>
      </c>
      <c r="AA28" s="195">
        <v>15.8</v>
      </c>
      <c r="AB28" s="195">
        <v>0</v>
      </c>
      <c r="AC28" s="195">
        <v>0.46</v>
      </c>
      <c r="AD28" s="195">
        <v>8.9</v>
      </c>
      <c r="AE28" s="195">
        <v>0</v>
      </c>
      <c r="AF28" s="195">
        <v>0</v>
      </c>
      <c r="AG28" s="195">
        <v>28.92</v>
      </c>
      <c r="AH28" s="195">
        <v>0</v>
      </c>
      <c r="AI28" s="195">
        <v>-0.03</v>
      </c>
      <c r="AJ28" s="195">
        <v>0</v>
      </c>
      <c r="AK28" s="195">
        <v>10.89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2.2599999999999998</v>
      </c>
      <c r="AS28" s="195">
        <v>0.67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10.31</v>
      </c>
      <c r="E29" s="195">
        <v>0</v>
      </c>
      <c r="F29" s="195">
        <v>0</v>
      </c>
      <c r="G29" s="195">
        <v>19.989999999999998</v>
      </c>
      <c r="H29" s="195">
        <v>0</v>
      </c>
      <c r="I29" s="195">
        <v>6.73</v>
      </c>
      <c r="J29" s="195">
        <v>12.78</v>
      </c>
      <c r="K29" s="195">
        <v>4.49</v>
      </c>
      <c r="L29" s="195">
        <v>356.21</v>
      </c>
      <c r="M29" s="195">
        <v>0.95</v>
      </c>
      <c r="N29" s="195">
        <v>1.21</v>
      </c>
      <c r="O29" s="195">
        <v>0</v>
      </c>
      <c r="P29" s="195">
        <v>1.43</v>
      </c>
      <c r="Q29" s="195">
        <v>2.6</v>
      </c>
      <c r="R29" s="195">
        <v>8.5299999999999994</v>
      </c>
      <c r="S29" s="195">
        <v>3.94</v>
      </c>
      <c r="T29" s="195">
        <v>0</v>
      </c>
      <c r="U29" s="195">
        <v>2.36</v>
      </c>
      <c r="V29" s="195">
        <v>4.37</v>
      </c>
      <c r="W29" s="195">
        <v>10.06</v>
      </c>
      <c r="X29" s="195">
        <v>25.93</v>
      </c>
      <c r="Y29" s="195">
        <v>0</v>
      </c>
      <c r="Z29" s="195">
        <v>43.86</v>
      </c>
      <c r="AA29" s="195">
        <v>15.8</v>
      </c>
      <c r="AB29" s="195">
        <v>0</v>
      </c>
      <c r="AC29" s="195">
        <v>0.46</v>
      </c>
      <c r="AD29" s="195">
        <v>8.9</v>
      </c>
      <c r="AE29" s="195">
        <v>0</v>
      </c>
      <c r="AF29" s="195">
        <v>0</v>
      </c>
      <c r="AG29" s="195">
        <v>28.92</v>
      </c>
      <c r="AH29" s="195">
        <v>0</v>
      </c>
      <c r="AI29" s="195">
        <v>-0.04</v>
      </c>
      <c r="AJ29" s="195">
        <v>0</v>
      </c>
      <c r="AK29" s="195">
        <v>10.89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2.2599999999999998</v>
      </c>
      <c r="AS29" s="195">
        <v>0.67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10.31</v>
      </c>
      <c r="E30" s="195">
        <v>0</v>
      </c>
      <c r="F30" s="195">
        <v>0</v>
      </c>
      <c r="G30" s="195">
        <v>19.989999999999998</v>
      </c>
      <c r="H30" s="195">
        <v>0</v>
      </c>
      <c r="I30" s="195">
        <v>6.73</v>
      </c>
      <c r="J30" s="195">
        <v>12.78</v>
      </c>
      <c r="K30" s="195">
        <v>4.49</v>
      </c>
      <c r="L30" s="195">
        <v>356.21</v>
      </c>
      <c r="M30" s="195">
        <v>0.95</v>
      </c>
      <c r="N30" s="195">
        <v>1.21</v>
      </c>
      <c r="O30" s="195">
        <v>0</v>
      </c>
      <c r="P30" s="195">
        <v>1.43</v>
      </c>
      <c r="Q30" s="195">
        <v>2.6</v>
      </c>
      <c r="R30" s="195">
        <v>8.5299999999999994</v>
      </c>
      <c r="S30" s="195">
        <v>3.94</v>
      </c>
      <c r="T30" s="195">
        <v>0</v>
      </c>
      <c r="U30" s="195">
        <v>2.36</v>
      </c>
      <c r="V30" s="195">
        <v>4.37</v>
      </c>
      <c r="W30" s="195">
        <v>10.06</v>
      </c>
      <c r="X30" s="195">
        <v>25.93</v>
      </c>
      <c r="Y30" s="195">
        <v>0</v>
      </c>
      <c r="Z30" s="195">
        <v>58.36</v>
      </c>
      <c r="AA30" s="195">
        <v>15.8</v>
      </c>
      <c r="AB30" s="195">
        <v>0</v>
      </c>
      <c r="AC30" s="195">
        <v>0.46</v>
      </c>
      <c r="AD30" s="195">
        <v>8.9</v>
      </c>
      <c r="AE30" s="195">
        <v>0</v>
      </c>
      <c r="AF30" s="195">
        <v>0</v>
      </c>
      <c r="AG30" s="195">
        <v>28.92</v>
      </c>
      <c r="AH30" s="195">
        <v>0</v>
      </c>
      <c r="AI30" s="195">
        <v>-0.05</v>
      </c>
      <c r="AJ30" s="195">
        <v>0</v>
      </c>
      <c r="AK30" s="195">
        <v>10.89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2.2599999999999998</v>
      </c>
      <c r="AS30" s="195">
        <v>0.67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10.31</v>
      </c>
      <c r="E31" s="195">
        <v>0</v>
      </c>
      <c r="F31" s="195">
        <v>0</v>
      </c>
      <c r="G31" s="195">
        <v>19.989999999999998</v>
      </c>
      <c r="H31" s="195">
        <v>0</v>
      </c>
      <c r="I31" s="195">
        <v>6.73</v>
      </c>
      <c r="J31" s="195">
        <v>12.78</v>
      </c>
      <c r="K31" s="195">
        <v>4.49</v>
      </c>
      <c r="L31" s="195">
        <v>356.21</v>
      </c>
      <c r="M31" s="195">
        <v>0.95</v>
      </c>
      <c r="N31" s="195">
        <v>1.21</v>
      </c>
      <c r="O31" s="195">
        <v>0</v>
      </c>
      <c r="P31" s="195">
        <v>1.43</v>
      </c>
      <c r="Q31" s="195">
        <v>2.6</v>
      </c>
      <c r="R31" s="195">
        <v>9.2799999999999994</v>
      </c>
      <c r="S31" s="195">
        <v>3.94</v>
      </c>
      <c r="T31" s="195">
        <v>0</v>
      </c>
      <c r="U31" s="195">
        <v>2.36</v>
      </c>
      <c r="V31" s="195">
        <v>4.37</v>
      </c>
      <c r="W31" s="195">
        <v>10.06</v>
      </c>
      <c r="X31" s="195">
        <v>25.93</v>
      </c>
      <c r="Y31" s="195">
        <v>0</v>
      </c>
      <c r="Z31" s="195">
        <v>58.36</v>
      </c>
      <c r="AA31" s="195">
        <v>15.8</v>
      </c>
      <c r="AB31" s="195">
        <v>0</v>
      </c>
      <c r="AC31" s="195">
        <v>0.46</v>
      </c>
      <c r="AD31" s="195">
        <v>8.9</v>
      </c>
      <c r="AE31" s="195">
        <v>0</v>
      </c>
      <c r="AF31" s="195">
        <v>0</v>
      </c>
      <c r="AG31" s="195">
        <v>28.92</v>
      </c>
      <c r="AH31" s="195">
        <v>-0.04</v>
      </c>
      <c r="AI31" s="195">
        <v>0</v>
      </c>
      <c r="AJ31" s="195">
        <v>0</v>
      </c>
      <c r="AK31" s="195">
        <v>10.89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2.2599999999999998</v>
      </c>
      <c r="AS31" s="195">
        <v>0.67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10.31</v>
      </c>
      <c r="E32" s="195">
        <v>0</v>
      </c>
      <c r="F32" s="195">
        <v>0</v>
      </c>
      <c r="G32" s="195">
        <v>19.989999999999998</v>
      </c>
      <c r="H32" s="195">
        <v>0</v>
      </c>
      <c r="I32" s="195">
        <v>6.73</v>
      </c>
      <c r="J32" s="195">
        <v>12.78</v>
      </c>
      <c r="K32" s="195">
        <v>4.49</v>
      </c>
      <c r="L32" s="195">
        <v>356.21</v>
      </c>
      <c r="M32" s="195">
        <v>0.95</v>
      </c>
      <c r="N32" s="195">
        <v>1.21</v>
      </c>
      <c r="O32" s="195">
        <v>0</v>
      </c>
      <c r="P32" s="195">
        <v>1.43</v>
      </c>
      <c r="Q32" s="195">
        <v>2.6</v>
      </c>
      <c r="R32" s="195">
        <v>9.2799999999999994</v>
      </c>
      <c r="S32" s="195">
        <v>3.94</v>
      </c>
      <c r="T32" s="195">
        <v>0</v>
      </c>
      <c r="U32" s="195">
        <v>2.36</v>
      </c>
      <c r="V32" s="195">
        <v>4.37</v>
      </c>
      <c r="W32" s="195">
        <v>10.06</v>
      </c>
      <c r="X32" s="195">
        <v>25.93</v>
      </c>
      <c r="Y32" s="195">
        <v>0</v>
      </c>
      <c r="Z32" s="195">
        <v>58.36</v>
      </c>
      <c r="AA32" s="195">
        <v>15.8</v>
      </c>
      <c r="AB32" s="195">
        <v>0</v>
      </c>
      <c r="AC32" s="195">
        <v>0.46</v>
      </c>
      <c r="AD32" s="195">
        <v>8.9</v>
      </c>
      <c r="AE32" s="195">
        <v>0</v>
      </c>
      <c r="AF32" s="195">
        <v>0</v>
      </c>
      <c r="AG32" s="195">
        <v>28.92</v>
      </c>
      <c r="AH32" s="195">
        <v>-0.04</v>
      </c>
      <c r="AI32" s="195">
        <v>0</v>
      </c>
      <c r="AJ32" s="195">
        <v>0</v>
      </c>
      <c r="AK32" s="195">
        <v>10.89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2.2599999999999998</v>
      </c>
      <c r="AS32" s="195">
        <v>0.67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10.31</v>
      </c>
      <c r="E33" s="195">
        <v>0</v>
      </c>
      <c r="F33" s="195">
        <v>0</v>
      </c>
      <c r="G33" s="195">
        <v>19.989999999999998</v>
      </c>
      <c r="H33" s="195">
        <v>0</v>
      </c>
      <c r="I33" s="195">
        <v>6.73</v>
      </c>
      <c r="J33" s="195">
        <v>12.78</v>
      </c>
      <c r="K33" s="195">
        <v>4.49</v>
      </c>
      <c r="L33" s="195">
        <v>356.21</v>
      </c>
      <c r="M33" s="195">
        <v>0.95</v>
      </c>
      <c r="N33" s="195">
        <v>1.21</v>
      </c>
      <c r="O33" s="195">
        <v>0</v>
      </c>
      <c r="P33" s="195">
        <v>1.43</v>
      </c>
      <c r="Q33" s="195">
        <v>2.6</v>
      </c>
      <c r="R33" s="195">
        <v>9.2799999999999994</v>
      </c>
      <c r="S33" s="195">
        <v>3.94</v>
      </c>
      <c r="T33" s="195">
        <v>0</v>
      </c>
      <c r="U33" s="195">
        <v>2.36</v>
      </c>
      <c r="V33" s="195">
        <v>4.37</v>
      </c>
      <c r="W33" s="195">
        <v>10.68</v>
      </c>
      <c r="X33" s="195">
        <v>25.93</v>
      </c>
      <c r="Y33" s="195">
        <v>0</v>
      </c>
      <c r="Z33" s="195">
        <v>58.36</v>
      </c>
      <c r="AA33" s="195">
        <v>15.8</v>
      </c>
      <c r="AB33" s="195">
        <v>0</v>
      </c>
      <c r="AC33" s="195">
        <v>0.46</v>
      </c>
      <c r="AD33" s="195">
        <v>8.9</v>
      </c>
      <c r="AE33" s="195">
        <v>0</v>
      </c>
      <c r="AF33" s="195">
        <v>0</v>
      </c>
      <c r="AG33" s="195">
        <v>-0.08</v>
      </c>
      <c r="AH33" s="195">
        <v>0</v>
      </c>
      <c r="AI33" s="195">
        <v>0</v>
      </c>
      <c r="AJ33" s="195">
        <v>0</v>
      </c>
      <c r="AK33" s="195">
        <v>10.89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2.2599999999999998</v>
      </c>
      <c r="AS33" s="195">
        <v>0.67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10.31</v>
      </c>
      <c r="E34" s="195">
        <v>0</v>
      </c>
      <c r="F34" s="195">
        <v>0</v>
      </c>
      <c r="G34" s="195">
        <v>19.989999999999998</v>
      </c>
      <c r="H34" s="195">
        <v>0</v>
      </c>
      <c r="I34" s="195">
        <v>6.73</v>
      </c>
      <c r="J34" s="195">
        <v>12.78</v>
      </c>
      <c r="K34" s="195">
        <v>4.49</v>
      </c>
      <c r="L34" s="195">
        <v>356.21</v>
      </c>
      <c r="M34" s="195">
        <v>0.95</v>
      </c>
      <c r="N34" s="195">
        <v>1.21</v>
      </c>
      <c r="O34" s="195">
        <v>0</v>
      </c>
      <c r="P34" s="195">
        <v>1.43</v>
      </c>
      <c r="Q34" s="195">
        <v>2.6</v>
      </c>
      <c r="R34" s="195">
        <v>9.2799999999999994</v>
      </c>
      <c r="S34" s="195">
        <v>3.94</v>
      </c>
      <c r="T34" s="195">
        <v>0</v>
      </c>
      <c r="U34" s="195">
        <v>2.36</v>
      </c>
      <c r="V34" s="195">
        <v>4.37</v>
      </c>
      <c r="W34" s="195">
        <v>10.68</v>
      </c>
      <c r="X34" s="195">
        <v>25.93</v>
      </c>
      <c r="Y34" s="195">
        <v>0</v>
      </c>
      <c r="Z34" s="195">
        <v>58.36</v>
      </c>
      <c r="AA34" s="195">
        <v>15.8</v>
      </c>
      <c r="AB34" s="195">
        <v>0</v>
      </c>
      <c r="AC34" s="195">
        <v>0.46</v>
      </c>
      <c r="AD34" s="195">
        <v>8.9</v>
      </c>
      <c r="AE34" s="195">
        <v>0</v>
      </c>
      <c r="AF34" s="195">
        <v>0</v>
      </c>
      <c r="AG34" s="195">
        <v>-0.08</v>
      </c>
      <c r="AH34" s="195">
        <v>0</v>
      </c>
      <c r="AI34" s="195">
        <v>0</v>
      </c>
      <c r="AJ34" s="195">
        <v>0</v>
      </c>
      <c r="AK34" s="195">
        <v>10.89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2.2599999999999998</v>
      </c>
      <c r="AS34" s="195">
        <v>0.67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10.31</v>
      </c>
      <c r="E35" s="195">
        <v>0</v>
      </c>
      <c r="F35" s="195">
        <v>0</v>
      </c>
      <c r="G35" s="195">
        <v>19.989999999999998</v>
      </c>
      <c r="H35" s="195">
        <v>0</v>
      </c>
      <c r="I35" s="195">
        <v>6.73</v>
      </c>
      <c r="J35" s="195">
        <v>12.78</v>
      </c>
      <c r="K35" s="195">
        <v>4.49</v>
      </c>
      <c r="L35" s="195">
        <v>356.21</v>
      </c>
      <c r="M35" s="195">
        <v>0.95</v>
      </c>
      <c r="N35" s="195">
        <v>1.21</v>
      </c>
      <c r="O35" s="195">
        <v>0</v>
      </c>
      <c r="P35" s="195">
        <v>1.43</v>
      </c>
      <c r="Q35" s="195">
        <v>2.61</v>
      </c>
      <c r="R35" s="195">
        <v>7.58</v>
      </c>
      <c r="S35" s="195">
        <v>3.94</v>
      </c>
      <c r="T35" s="195">
        <v>0</v>
      </c>
      <c r="U35" s="195">
        <v>2.36</v>
      </c>
      <c r="V35" s="195">
        <v>4.37</v>
      </c>
      <c r="W35" s="195">
        <v>10.68</v>
      </c>
      <c r="X35" s="195">
        <v>25.93</v>
      </c>
      <c r="Y35" s="195">
        <v>0</v>
      </c>
      <c r="Z35" s="195">
        <v>58.36</v>
      </c>
      <c r="AA35" s="195">
        <v>15.8</v>
      </c>
      <c r="AB35" s="195">
        <v>0</v>
      </c>
      <c r="AC35" s="195">
        <v>0.46</v>
      </c>
      <c r="AD35" s="195">
        <v>8.9</v>
      </c>
      <c r="AE35" s="195">
        <v>0</v>
      </c>
      <c r="AF35" s="195">
        <v>0</v>
      </c>
      <c r="AG35" s="195">
        <v>-0.08</v>
      </c>
      <c r="AH35" s="195">
        <v>0</v>
      </c>
      <c r="AI35" s="195">
        <v>0</v>
      </c>
      <c r="AJ35" s="195">
        <v>0</v>
      </c>
      <c r="AK35" s="195">
        <v>10.89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2.2599999999999998</v>
      </c>
      <c r="AS35" s="195">
        <v>0.67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10.31</v>
      </c>
      <c r="E36" s="195">
        <v>0</v>
      </c>
      <c r="F36" s="195">
        <v>0</v>
      </c>
      <c r="G36" s="195">
        <v>19.989999999999998</v>
      </c>
      <c r="H36" s="195">
        <v>0</v>
      </c>
      <c r="I36" s="195">
        <v>6.73</v>
      </c>
      <c r="J36" s="195">
        <v>12.78</v>
      </c>
      <c r="K36" s="195">
        <v>4.49</v>
      </c>
      <c r="L36" s="195">
        <v>356.21</v>
      </c>
      <c r="M36" s="195">
        <v>0.95</v>
      </c>
      <c r="N36" s="195">
        <v>1.21</v>
      </c>
      <c r="O36" s="195">
        <v>0</v>
      </c>
      <c r="P36" s="195">
        <v>1.43</v>
      </c>
      <c r="Q36" s="195">
        <v>2.61</v>
      </c>
      <c r="R36" s="195">
        <v>7.58</v>
      </c>
      <c r="S36" s="195">
        <v>3.94</v>
      </c>
      <c r="T36" s="195">
        <v>0</v>
      </c>
      <c r="U36" s="195">
        <v>2.36</v>
      </c>
      <c r="V36" s="195">
        <v>4.37</v>
      </c>
      <c r="W36" s="195">
        <v>10.68</v>
      </c>
      <c r="X36" s="195">
        <v>25.93</v>
      </c>
      <c r="Y36" s="195">
        <v>0</v>
      </c>
      <c r="Z36" s="195">
        <v>58.36</v>
      </c>
      <c r="AA36" s="195">
        <v>15.8</v>
      </c>
      <c r="AB36" s="195">
        <v>0</v>
      </c>
      <c r="AC36" s="195">
        <v>0.46</v>
      </c>
      <c r="AD36" s="195">
        <v>8.9</v>
      </c>
      <c r="AE36" s="195">
        <v>0</v>
      </c>
      <c r="AF36" s="195">
        <v>0</v>
      </c>
      <c r="AG36" s="195">
        <v>-0.08</v>
      </c>
      <c r="AH36" s="195">
        <v>0</v>
      </c>
      <c r="AI36" s="195">
        <v>0</v>
      </c>
      <c r="AJ36" s="195">
        <v>0</v>
      </c>
      <c r="AK36" s="195">
        <v>10.89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2.2599999999999998</v>
      </c>
      <c r="AS36" s="195">
        <v>0.67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10.31</v>
      </c>
      <c r="E37" s="195">
        <v>0</v>
      </c>
      <c r="F37" s="195">
        <v>0</v>
      </c>
      <c r="G37" s="195">
        <v>19.989999999999998</v>
      </c>
      <c r="H37" s="195">
        <v>0</v>
      </c>
      <c r="I37" s="195">
        <v>6.73</v>
      </c>
      <c r="J37" s="195">
        <v>12.78</v>
      </c>
      <c r="K37" s="195">
        <v>4.49</v>
      </c>
      <c r="L37" s="195">
        <v>356.21</v>
      </c>
      <c r="M37" s="195">
        <v>0.95</v>
      </c>
      <c r="N37" s="195">
        <v>1.21</v>
      </c>
      <c r="O37" s="195">
        <v>0</v>
      </c>
      <c r="P37" s="195">
        <v>1.43</v>
      </c>
      <c r="Q37" s="195">
        <v>2.61</v>
      </c>
      <c r="R37" s="195">
        <v>7.57</v>
      </c>
      <c r="S37" s="195">
        <v>3.94</v>
      </c>
      <c r="T37" s="195">
        <v>0</v>
      </c>
      <c r="U37" s="195">
        <v>2.36</v>
      </c>
      <c r="V37" s="195">
        <v>4.37</v>
      </c>
      <c r="W37" s="195">
        <v>10.68</v>
      </c>
      <c r="X37" s="195">
        <v>25.93</v>
      </c>
      <c r="Y37" s="195">
        <v>0</v>
      </c>
      <c r="Z37" s="195">
        <v>58.36</v>
      </c>
      <c r="AA37" s="195">
        <v>15.8</v>
      </c>
      <c r="AB37" s="195">
        <v>0</v>
      </c>
      <c r="AC37" s="195">
        <v>0.46</v>
      </c>
      <c r="AD37" s="195">
        <v>8.9</v>
      </c>
      <c r="AE37" s="195">
        <v>0</v>
      </c>
      <c r="AF37" s="195">
        <v>0</v>
      </c>
      <c r="AG37" s="195">
        <v>-0.08</v>
      </c>
      <c r="AH37" s="195">
        <v>0</v>
      </c>
      <c r="AI37" s="195">
        <v>0</v>
      </c>
      <c r="AJ37" s="195">
        <v>0</v>
      </c>
      <c r="AK37" s="195">
        <v>10.89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2.2599999999999998</v>
      </c>
      <c r="AS37" s="195">
        <v>0.67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10.31</v>
      </c>
      <c r="E38" s="195">
        <v>0</v>
      </c>
      <c r="F38" s="195">
        <v>0</v>
      </c>
      <c r="G38" s="195">
        <v>19.989999999999998</v>
      </c>
      <c r="H38" s="195">
        <v>0</v>
      </c>
      <c r="I38" s="195">
        <v>6.73</v>
      </c>
      <c r="J38" s="195">
        <v>12.78</v>
      </c>
      <c r="K38" s="195">
        <v>4.49</v>
      </c>
      <c r="L38" s="195">
        <v>356.21</v>
      </c>
      <c r="M38" s="195">
        <v>0.95</v>
      </c>
      <c r="N38" s="195">
        <v>1.21</v>
      </c>
      <c r="O38" s="195">
        <v>0</v>
      </c>
      <c r="P38" s="195">
        <v>1.43</v>
      </c>
      <c r="Q38" s="195">
        <v>2.61</v>
      </c>
      <c r="R38" s="195">
        <v>7.57</v>
      </c>
      <c r="S38" s="195">
        <v>3.94</v>
      </c>
      <c r="T38" s="195">
        <v>0</v>
      </c>
      <c r="U38" s="195">
        <v>2.36</v>
      </c>
      <c r="V38" s="195">
        <v>4.37</v>
      </c>
      <c r="W38" s="195">
        <v>10.68</v>
      </c>
      <c r="X38" s="195">
        <v>25.93</v>
      </c>
      <c r="Y38" s="195">
        <v>0</v>
      </c>
      <c r="Z38" s="195">
        <v>58.36</v>
      </c>
      <c r="AA38" s="195">
        <v>15.8</v>
      </c>
      <c r="AB38" s="195">
        <v>0</v>
      </c>
      <c r="AC38" s="195">
        <v>0.46</v>
      </c>
      <c r="AD38" s="195">
        <v>8.9</v>
      </c>
      <c r="AE38" s="195">
        <v>0</v>
      </c>
      <c r="AF38" s="195">
        <v>0</v>
      </c>
      <c r="AG38" s="195">
        <v>-0.08</v>
      </c>
      <c r="AH38" s="195">
        <v>0</v>
      </c>
      <c r="AI38" s="195">
        <v>0</v>
      </c>
      <c r="AJ38" s="195">
        <v>0</v>
      </c>
      <c r="AK38" s="195">
        <v>10.89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2.2599999999999998</v>
      </c>
      <c r="AS38" s="195">
        <v>0.67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10.31</v>
      </c>
      <c r="E39" s="195">
        <v>0</v>
      </c>
      <c r="F39" s="195">
        <v>0</v>
      </c>
      <c r="G39" s="195">
        <v>19.989999999999998</v>
      </c>
      <c r="H39" s="195">
        <v>0</v>
      </c>
      <c r="I39" s="195">
        <v>6.73</v>
      </c>
      <c r="J39" s="195">
        <v>12.78</v>
      </c>
      <c r="K39" s="195">
        <v>4.49</v>
      </c>
      <c r="L39" s="195">
        <v>356.21</v>
      </c>
      <c r="M39" s="195">
        <v>0.95</v>
      </c>
      <c r="N39" s="195">
        <v>1.21</v>
      </c>
      <c r="O39" s="195">
        <v>0</v>
      </c>
      <c r="P39" s="195">
        <v>1.43</v>
      </c>
      <c r="Q39" s="195">
        <v>2.6</v>
      </c>
      <c r="R39" s="195">
        <v>7.57</v>
      </c>
      <c r="S39" s="195">
        <v>3.94</v>
      </c>
      <c r="T39" s="195">
        <v>0</v>
      </c>
      <c r="U39" s="195">
        <v>2.36</v>
      </c>
      <c r="V39" s="195">
        <v>4.37</v>
      </c>
      <c r="W39" s="195">
        <v>10.68</v>
      </c>
      <c r="X39" s="195">
        <v>25.93</v>
      </c>
      <c r="Y39" s="195">
        <v>0</v>
      </c>
      <c r="Z39" s="195">
        <v>58.36</v>
      </c>
      <c r="AA39" s="195">
        <v>15.8</v>
      </c>
      <c r="AB39" s="195">
        <v>0</v>
      </c>
      <c r="AC39" s="195">
        <v>0.46</v>
      </c>
      <c r="AD39" s="195">
        <v>8.9</v>
      </c>
      <c r="AE39" s="195">
        <v>0</v>
      </c>
      <c r="AF39" s="195">
        <v>0</v>
      </c>
      <c r="AG39" s="195">
        <v>-0.08</v>
      </c>
      <c r="AH39" s="195">
        <v>0</v>
      </c>
      <c r="AI39" s="195">
        <v>0</v>
      </c>
      <c r="AJ39" s="195">
        <v>0</v>
      </c>
      <c r="AK39" s="195">
        <v>10.89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2.2599999999999998</v>
      </c>
      <c r="AS39" s="195">
        <v>0.67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10.31</v>
      </c>
      <c r="E40" s="195">
        <v>0</v>
      </c>
      <c r="F40" s="195">
        <v>0</v>
      </c>
      <c r="G40" s="195">
        <v>19.989999999999998</v>
      </c>
      <c r="H40" s="195">
        <v>0</v>
      </c>
      <c r="I40" s="195">
        <v>6.73</v>
      </c>
      <c r="J40" s="195">
        <v>12.78</v>
      </c>
      <c r="K40" s="195">
        <v>4.49</v>
      </c>
      <c r="L40" s="195">
        <v>356.21</v>
      </c>
      <c r="M40" s="195">
        <v>0.95</v>
      </c>
      <c r="N40" s="195">
        <v>1.21</v>
      </c>
      <c r="O40" s="195">
        <v>0</v>
      </c>
      <c r="P40" s="195">
        <v>1.43</v>
      </c>
      <c r="Q40" s="195">
        <v>2.6</v>
      </c>
      <c r="R40" s="195">
        <v>7.57</v>
      </c>
      <c r="S40" s="195">
        <v>3.94</v>
      </c>
      <c r="T40" s="195">
        <v>0</v>
      </c>
      <c r="U40" s="195">
        <v>2.36</v>
      </c>
      <c r="V40" s="195">
        <v>4.37</v>
      </c>
      <c r="W40" s="195">
        <v>10.68</v>
      </c>
      <c r="X40" s="195">
        <v>25.93</v>
      </c>
      <c r="Y40" s="195">
        <v>0</v>
      </c>
      <c r="Z40" s="195">
        <v>43.86</v>
      </c>
      <c r="AA40" s="195">
        <v>15.8</v>
      </c>
      <c r="AB40" s="195">
        <v>0</v>
      </c>
      <c r="AC40" s="195">
        <v>0.46</v>
      </c>
      <c r="AD40" s="195">
        <v>8.9</v>
      </c>
      <c r="AE40" s="195">
        <v>0</v>
      </c>
      <c r="AF40" s="195">
        <v>0</v>
      </c>
      <c r="AG40" s="195">
        <v>-0.08</v>
      </c>
      <c r="AH40" s="195">
        <v>0</v>
      </c>
      <c r="AI40" s="195">
        <v>0</v>
      </c>
      <c r="AJ40" s="195">
        <v>0</v>
      </c>
      <c r="AK40" s="195">
        <v>10.89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2.2599999999999998</v>
      </c>
      <c r="AS40" s="195">
        <v>0.67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10.31</v>
      </c>
      <c r="E41" s="195">
        <v>0</v>
      </c>
      <c r="F41" s="195">
        <v>0</v>
      </c>
      <c r="G41" s="195">
        <v>19.989999999999998</v>
      </c>
      <c r="H41" s="195">
        <v>0</v>
      </c>
      <c r="I41" s="195">
        <v>6.73</v>
      </c>
      <c r="J41" s="195">
        <v>12.78</v>
      </c>
      <c r="K41" s="195">
        <v>4.49</v>
      </c>
      <c r="L41" s="195">
        <v>356.21</v>
      </c>
      <c r="M41" s="195">
        <v>0.95</v>
      </c>
      <c r="N41" s="195">
        <v>1.21</v>
      </c>
      <c r="O41" s="195">
        <v>0</v>
      </c>
      <c r="P41" s="195">
        <v>1.43</v>
      </c>
      <c r="Q41" s="195">
        <v>2.6</v>
      </c>
      <c r="R41" s="195">
        <v>0</v>
      </c>
      <c r="S41" s="195">
        <v>3.94</v>
      </c>
      <c r="T41" s="195">
        <v>0</v>
      </c>
      <c r="U41" s="195">
        <v>2.36</v>
      </c>
      <c r="V41" s="195">
        <v>0.15</v>
      </c>
      <c r="W41" s="195">
        <v>0.92</v>
      </c>
      <c r="X41" s="195">
        <v>1.51</v>
      </c>
      <c r="Y41" s="195">
        <v>0</v>
      </c>
      <c r="Z41" s="195">
        <v>2.6</v>
      </c>
      <c r="AA41" s="195">
        <v>0.79</v>
      </c>
      <c r="AB41" s="195">
        <v>0</v>
      </c>
      <c r="AC41" s="195">
        <v>0.46</v>
      </c>
      <c r="AD41" s="195">
        <v>8.9</v>
      </c>
      <c r="AE41" s="195">
        <v>0</v>
      </c>
      <c r="AF41" s="195">
        <v>0</v>
      </c>
      <c r="AG41" s="195">
        <v>-0.08</v>
      </c>
      <c r="AH41" s="195">
        <v>0</v>
      </c>
      <c r="AI41" s="195">
        <v>0</v>
      </c>
      <c r="AJ41" s="195">
        <v>0</v>
      </c>
      <c r="AK41" s="195">
        <v>10.89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2.2599999999999998</v>
      </c>
      <c r="AS41" s="195">
        <v>0.67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10.31</v>
      </c>
      <c r="E42" s="195">
        <v>0</v>
      </c>
      <c r="F42" s="195">
        <v>0</v>
      </c>
      <c r="G42" s="195">
        <v>19.989999999999998</v>
      </c>
      <c r="H42" s="195">
        <v>0</v>
      </c>
      <c r="I42" s="195">
        <v>6.73</v>
      </c>
      <c r="J42" s="195">
        <v>12.78</v>
      </c>
      <c r="K42" s="195">
        <v>0.32</v>
      </c>
      <c r="L42" s="195">
        <v>356.21</v>
      </c>
      <c r="M42" s="195">
        <v>0.95</v>
      </c>
      <c r="N42" s="195">
        <v>1.21</v>
      </c>
      <c r="O42" s="195">
        <v>0</v>
      </c>
      <c r="P42" s="195">
        <v>1.43</v>
      </c>
      <c r="Q42" s="195">
        <v>2.6</v>
      </c>
      <c r="R42" s="195">
        <v>0</v>
      </c>
      <c r="S42" s="195">
        <v>3.94</v>
      </c>
      <c r="T42" s="195">
        <v>0</v>
      </c>
      <c r="U42" s="195">
        <v>2.36</v>
      </c>
      <c r="V42" s="195">
        <v>0.15</v>
      </c>
      <c r="W42" s="195">
        <v>0.92</v>
      </c>
      <c r="X42" s="195">
        <v>1.51</v>
      </c>
      <c r="Y42" s="195">
        <v>0</v>
      </c>
      <c r="Z42" s="195">
        <v>2.6</v>
      </c>
      <c r="AA42" s="195">
        <v>0.79</v>
      </c>
      <c r="AB42" s="195">
        <v>0</v>
      </c>
      <c r="AC42" s="195">
        <v>0.46</v>
      </c>
      <c r="AD42" s="195">
        <v>8.9</v>
      </c>
      <c r="AE42" s="195">
        <v>0</v>
      </c>
      <c r="AF42" s="195">
        <v>0</v>
      </c>
      <c r="AG42" s="195">
        <v>-0.08</v>
      </c>
      <c r="AH42" s="195">
        <v>0</v>
      </c>
      <c r="AI42" s="195">
        <v>0</v>
      </c>
      <c r="AJ42" s="195">
        <v>0</v>
      </c>
      <c r="AK42" s="195">
        <v>10.89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2.2599999999999998</v>
      </c>
      <c r="AS42" s="195">
        <v>0.67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10.31</v>
      </c>
      <c r="E43" s="195">
        <v>0</v>
      </c>
      <c r="F43" s="195">
        <v>0</v>
      </c>
      <c r="G43" s="195">
        <v>19.989999999999998</v>
      </c>
      <c r="H43" s="195">
        <v>0</v>
      </c>
      <c r="I43" s="195">
        <v>6.73</v>
      </c>
      <c r="J43" s="195">
        <v>12.78</v>
      </c>
      <c r="K43" s="195">
        <v>0.32</v>
      </c>
      <c r="L43" s="195">
        <v>327.20999999999998</v>
      </c>
      <c r="M43" s="195">
        <v>0.95</v>
      </c>
      <c r="N43" s="195">
        <v>1.21</v>
      </c>
      <c r="O43" s="195">
        <v>0</v>
      </c>
      <c r="P43" s="195">
        <v>1.43</v>
      </c>
      <c r="Q43" s="195">
        <v>0</v>
      </c>
      <c r="R43" s="195">
        <v>0</v>
      </c>
      <c r="S43" s="195">
        <v>7.0000000000000007E-2</v>
      </c>
      <c r="T43" s="195">
        <v>0</v>
      </c>
      <c r="U43" s="195">
        <v>2.36</v>
      </c>
      <c r="V43" s="195">
        <v>0.15</v>
      </c>
      <c r="W43" s="195">
        <v>0.92</v>
      </c>
      <c r="X43" s="195">
        <v>1.51</v>
      </c>
      <c r="Y43" s="195">
        <v>0</v>
      </c>
      <c r="Z43" s="195">
        <v>2.6</v>
      </c>
      <c r="AA43" s="195">
        <v>0.79</v>
      </c>
      <c r="AB43" s="195">
        <v>0</v>
      </c>
      <c r="AC43" s="195">
        <v>0.46</v>
      </c>
      <c r="AD43" s="195">
        <v>8.9</v>
      </c>
      <c r="AE43" s="195">
        <v>0</v>
      </c>
      <c r="AF43" s="195">
        <v>0</v>
      </c>
      <c r="AG43" s="195">
        <v>-0.08</v>
      </c>
      <c r="AH43" s="195">
        <v>0</v>
      </c>
      <c r="AI43" s="195">
        <v>0</v>
      </c>
      <c r="AJ43" s="195">
        <v>0</v>
      </c>
      <c r="AK43" s="195">
        <v>10.89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1.93</v>
      </c>
      <c r="AS43" s="195">
        <v>0.67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10.31</v>
      </c>
      <c r="E44" s="195">
        <v>0</v>
      </c>
      <c r="F44" s="195">
        <v>0</v>
      </c>
      <c r="G44" s="195">
        <v>19.989999999999998</v>
      </c>
      <c r="H44" s="195">
        <v>0</v>
      </c>
      <c r="I44" s="195">
        <v>6.73</v>
      </c>
      <c r="J44" s="195">
        <v>12.78</v>
      </c>
      <c r="K44" s="195">
        <v>0.32</v>
      </c>
      <c r="L44" s="195">
        <v>298.22000000000003</v>
      </c>
      <c r="M44" s="195">
        <v>0.95</v>
      </c>
      <c r="N44" s="195">
        <v>1.21</v>
      </c>
      <c r="O44" s="195">
        <v>0</v>
      </c>
      <c r="P44" s="195">
        <v>1.43</v>
      </c>
      <c r="Q44" s="195">
        <v>0</v>
      </c>
      <c r="R44" s="195">
        <v>0</v>
      </c>
      <c r="S44" s="195">
        <v>7.0000000000000007E-2</v>
      </c>
      <c r="T44" s="195">
        <v>0</v>
      </c>
      <c r="U44" s="195">
        <v>2.36</v>
      </c>
      <c r="V44" s="195">
        <v>0.15</v>
      </c>
      <c r="W44" s="195">
        <v>0.92</v>
      </c>
      <c r="X44" s="195">
        <v>1.51</v>
      </c>
      <c r="Y44" s="195">
        <v>0</v>
      </c>
      <c r="Z44" s="195">
        <v>2.6</v>
      </c>
      <c r="AA44" s="195">
        <v>0.79</v>
      </c>
      <c r="AB44" s="195">
        <v>0</v>
      </c>
      <c r="AC44" s="195">
        <v>0.46</v>
      </c>
      <c r="AD44" s="195">
        <v>8.9</v>
      </c>
      <c r="AE44" s="195">
        <v>0</v>
      </c>
      <c r="AF44" s="195">
        <v>0</v>
      </c>
      <c r="AG44" s="195">
        <v>-0.08</v>
      </c>
      <c r="AH44" s="195">
        <v>0</v>
      </c>
      <c r="AI44" s="195">
        <v>0</v>
      </c>
      <c r="AJ44" s="195">
        <v>0</v>
      </c>
      <c r="AK44" s="195">
        <v>10.89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1.93</v>
      </c>
      <c r="AS44" s="195">
        <v>0.67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10.31</v>
      </c>
      <c r="E45" s="195">
        <v>0</v>
      </c>
      <c r="F45" s="195">
        <v>0</v>
      </c>
      <c r="G45" s="195">
        <v>19.989999999999998</v>
      </c>
      <c r="H45" s="195">
        <v>0</v>
      </c>
      <c r="I45" s="195">
        <v>6.73</v>
      </c>
      <c r="J45" s="195">
        <v>12.78</v>
      </c>
      <c r="K45" s="195">
        <v>0.32</v>
      </c>
      <c r="L45" s="195">
        <v>278.89</v>
      </c>
      <c r="M45" s="195">
        <v>0.95</v>
      </c>
      <c r="N45" s="195">
        <v>1.21</v>
      </c>
      <c r="O45" s="195">
        <v>0</v>
      </c>
      <c r="P45" s="195">
        <v>1.43</v>
      </c>
      <c r="Q45" s="195">
        <v>0</v>
      </c>
      <c r="R45" s="195">
        <v>0</v>
      </c>
      <c r="S45" s="195">
        <v>7.0000000000000007E-2</v>
      </c>
      <c r="T45" s="195">
        <v>0</v>
      </c>
      <c r="U45" s="195">
        <v>2.34</v>
      </c>
      <c r="V45" s="195">
        <v>0.15</v>
      </c>
      <c r="W45" s="195">
        <v>0.92</v>
      </c>
      <c r="X45" s="195">
        <v>1.51</v>
      </c>
      <c r="Y45" s="195">
        <v>0</v>
      </c>
      <c r="Z45" s="195">
        <v>2.6</v>
      </c>
      <c r="AA45" s="195">
        <v>0.79</v>
      </c>
      <c r="AB45" s="195">
        <v>0</v>
      </c>
      <c r="AC45" s="195">
        <v>0.46</v>
      </c>
      <c r="AD45" s="195">
        <v>8.9</v>
      </c>
      <c r="AE45" s="195">
        <v>0</v>
      </c>
      <c r="AF45" s="195">
        <v>0</v>
      </c>
      <c r="AG45" s="195">
        <v>-0.08</v>
      </c>
      <c r="AH45" s="195">
        <v>0</v>
      </c>
      <c r="AI45" s="195">
        <v>0</v>
      </c>
      <c r="AJ45" s="195">
        <v>0</v>
      </c>
      <c r="AK45" s="195">
        <v>10.89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1.93</v>
      </c>
      <c r="AS45" s="195">
        <v>0.67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10.31</v>
      </c>
      <c r="E46" s="195">
        <v>0</v>
      </c>
      <c r="F46" s="195">
        <v>0</v>
      </c>
      <c r="G46" s="195">
        <v>19.989999999999998</v>
      </c>
      <c r="H46" s="195">
        <v>0</v>
      </c>
      <c r="I46" s="195">
        <v>6.73</v>
      </c>
      <c r="J46" s="195">
        <v>12.78</v>
      </c>
      <c r="K46" s="195">
        <v>0.32</v>
      </c>
      <c r="L46" s="195">
        <v>259.56</v>
      </c>
      <c r="M46" s="195">
        <v>0.95</v>
      </c>
      <c r="N46" s="195">
        <v>1.21</v>
      </c>
      <c r="O46" s="195">
        <v>0</v>
      </c>
      <c r="P46" s="195">
        <v>1.43</v>
      </c>
      <c r="Q46" s="195">
        <v>0</v>
      </c>
      <c r="R46" s="195">
        <v>0</v>
      </c>
      <c r="S46" s="195">
        <v>7.0000000000000007E-2</v>
      </c>
      <c r="T46" s="195">
        <v>0</v>
      </c>
      <c r="U46" s="195">
        <v>2.31</v>
      </c>
      <c r="V46" s="195">
        <v>0.15</v>
      </c>
      <c r="W46" s="195">
        <v>0.92</v>
      </c>
      <c r="X46" s="195">
        <v>1.51</v>
      </c>
      <c r="Y46" s="195">
        <v>0</v>
      </c>
      <c r="Z46" s="195">
        <v>2.6</v>
      </c>
      <c r="AA46" s="195">
        <v>0.79</v>
      </c>
      <c r="AB46" s="195">
        <v>0</v>
      </c>
      <c r="AC46" s="195">
        <v>0.46</v>
      </c>
      <c r="AD46" s="195">
        <v>8.9</v>
      </c>
      <c r="AE46" s="195">
        <v>0</v>
      </c>
      <c r="AF46" s="195">
        <v>0</v>
      </c>
      <c r="AG46" s="195">
        <v>-0.08</v>
      </c>
      <c r="AH46" s="195">
        <v>0</v>
      </c>
      <c r="AI46" s="195">
        <v>0</v>
      </c>
      <c r="AJ46" s="195">
        <v>0</v>
      </c>
      <c r="AK46" s="195">
        <v>10.89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1.93</v>
      </c>
      <c r="AS46" s="195">
        <v>0.67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10.31</v>
      </c>
      <c r="E47" s="195">
        <v>0</v>
      </c>
      <c r="F47" s="195">
        <v>0</v>
      </c>
      <c r="G47" s="195">
        <v>19.989999999999998</v>
      </c>
      <c r="H47" s="195">
        <v>0</v>
      </c>
      <c r="I47" s="195">
        <v>6.73</v>
      </c>
      <c r="J47" s="195">
        <v>12.78</v>
      </c>
      <c r="K47" s="195">
        <v>0.32</v>
      </c>
      <c r="L47" s="195">
        <v>240.23</v>
      </c>
      <c r="M47" s="195">
        <v>0.95</v>
      </c>
      <c r="N47" s="195">
        <v>1.21</v>
      </c>
      <c r="O47" s="195">
        <v>0</v>
      </c>
      <c r="P47" s="195">
        <v>1.43</v>
      </c>
      <c r="Q47" s="195">
        <v>0</v>
      </c>
      <c r="R47" s="195">
        <v>0</v>
      </c>
      <c r="S47" s="195">
        <v>7.0000000000000007E-2</v>
      </c>
      <c r="T47" s="195">
        <v>0</v>
      </c>
      <c r="U47" s="195">
        <v>2.31</v>
      </c>
      <c r="V47" s="195">
        <v>0.15</v>
      </c>
      <c r="W47" s="195">
        <v>0.92</v>
      </c>
      <c r="X47" s="195">
        <v>1.51</v>
      </c>
      <c r="Y47" s="195">
        <v>0</v>
      </c>
      <c r="Z47" s="195">
        <v>2.6</v>
      </c>
      <c r="AA47" s="195">
        <v>0.79</v>
      </c>
      <c r="AB47" s="195">
        <v>0</v>
      </c>
      <c r="AC47" s="195">
        <v>0.46</v>
      </c>
      <c r="AD47" s="195">
        <v>8.9</v>
      </c>
      <c r="AE47" s="195">
        <v>0</v>
      </c>
      <c r="AF47" s="195">
        <v>0</v>
      </c>
      <c r="AG47" s="195">
        <v>-0.08</v>
      </c>
      <c r="AH47" s="195">
        <v>0</v>
      </c>
      <c r="AI47" s="195">
        <v>0</v>
      </c>
      <c r="AJ47" s="195">
        <v>0</v>
      </c>
      <c r="AK47" s="195">
        <v>10.89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1.93</v>
      </c>
      <c r="AS47" s="195">
        <v>0.67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10.31</v>
      </c>
      <c r="E48" s="195">
        <v>0</v>
      </c>
      <c r="F48" s="195">
        <v>0</v>
      </c>
      <c r="G48" s="195">
        <v>19.989999999999998</v>
      </c>
      <c r="H48" s="195">
        <v>0</v>
      </c>
      <c r="I48" s="195">
        <v>6.73</v>
      </c>
      <c r="J48" s="195">
        <v>12.78</v>
      </c>
      <c r="K48" s="195">
        <v>0.32</v>
      </c>
      <c r="L48" s="195">
        <v>230.56</v>
      </c>
      <c r="M48" s="195">
        <v>0.95</v>
      </c>
      <c r="N48" s="195">
        <v>1.21</v>
      </c>
      <c r="O48" s="195">
        <v>0</v>
      </c>
      <c r="P48" s="195">
        <v>1.43</v>
      </c>
      <c r="Q48" s="195">
        <v>0</v>
      </c>
      <c r="R48" s="195">
        <v>0</v>
      </c>
      <c r="S48" s="195">
        <v>7.0000000000000007E-2</v>
      </c>
      <c r="T48" s="195">
        <v>0</v>
      </c>
      <c r="U48" s="195">
        <v>2.31</v>
      </c>
      <c r="V48" s="195">
        <v>0.15</v>
      </c>
      <c r="W48" s="195">
        <v>0.78</v>
      </c>
      <c r="X48" s="195">
        <v>1.51</v>
      </c>
      <c r="Y48" s="195">
        <v>0</v>
      </c>
      <c r="Z48" s="195">
        <v>2.6</v>
      </c>
      <c r="AA48" s="195">
        <v>0.79</v>
      </c>
      <c r="AB48" s="195">
        <v>0</v>
      </c>
      <c r="AC48" s="195">
        <v>0.46</v>
      </c>
      <c r="AD48" s="195">
        <v>8.9</v>
      </c>
      <c r="AE48" s="195">
        <v>0</v>
      </c>
      <c r="AF48" s="195">
        <v>0</v>
      </c>
      <c r="AG48" s="195">
        <v>-0.08</v>
      </c>
      <c r="AH48" s="195">
        <v>0</v>
      </c>
      <c r="AI48" s="195">
        <v>0</v>
      </c>
      <c r="AJ48" s="195">
        <v>0</v>
      </c>
      <c r="AK48" s="195">
        <v>10.89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1.93</v>
      </c>
      <c r="AS48" s="195">
        <v>0.67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10.31</v>
      </c>
      <c r="E49" s="195">
        <v>0</v>
      </c>
      <c r="F49" s="195">
        <v>0</v>
      </c>
      <c r="G49" s="195">
        <v>19.989999999999998</v>
      </c>
      <c r="H49" s="195">
        <v>0</v>
      </c>
      <c r="I49" s="195">
        <v>6.73</v>
      </c>
      <c r="J49" s="195">
        <v>12.78</v>
      </c>
      <c r="K49" s="195">
        <v>0.32</v>
      </c>
      <c r="L49" s="195">
        <v>211.23</v>
      </c>
      <c r="M49" s="195">
        <v>0.95</v>
      </c>
      <c r="N49" s="195">
        <v>1.21</v>
      </c>
      <c r="O49" s="195">
        <v>0</v>
      </c>
      <c r="P49" s="195">
        <v>1.43</v>
      </c>
      <c r="Q49" s="195">
        <v>0</v>
      </c>
      <c r="R49" s="195">
        <v>0</v>
      </c>
      <c r="S49" s="195">
        <v>7.0000000000000007E-2</v>
      </c>
      <c r="T49" s="195">
        <v>0</v>
      </c>
      <c r="U49" s="195">
        <v>2.31</v>
      </c>
      <c r="V49" s="195">
        <v>0.15</v>
      </c>
      <c r="W49" s="195">
        <v>0.78</v>
      </c>
      <c r="X49" s="195">
        <v>1.51</v>
      </c>
      <c r="Y49" s="195">
        <v>0</v>
      </c>
      <c r="Z49" s="195">
        <v>2.6</v>
      </c>
      <c r="AA49" s="195">
        <v>0.79</v>
      </c>
      <c r="AB49" s="195">
        <v>0</v>
      </c>
      <c r="AC49" s="195">
        <v>0.46</v>
      </c>
      <c r="AD49" s="195">
        <v>8.9</v>
      </c>
      <c r="AE49" s="195">
        <v>0</v>
      </c>
      <c r="AF49" s="195">
        <v>0</v>
      </c>
      <c r="AG49" s="195">
        <v>-0.08</v>
      </c>
      <c r="AH49" s="195">
        <v>0</v>
      </c>
      <c r="AI49" s="195">
        <v>0</v>
      </c>
      <c r="AJ49" s="195">
        <v>0</v>
      </c>
      <c r="AK49" s="195">
        <v>10.89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1.93</v>
      </c>
      <c r="AS49" s="195">
        <v>0.67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10.31</v>
      </c>
      <c r="E50" s="195">
        <v>0</v>
      </c>
      <c r="F50" s="195">
        <v>0</v>
      </c>
      <c r="G50" s="195">
        <v>19.989999999999998</v>
      </c>
      <c r="H50" s="195">
        <v>0</v>
      </c>
      <c r="I50" s="195">
        <v>6.73</v>
      </c>
      <c r="J50" s="195">
        <v>12.78</v>
      </c>
      <c r="K50" s="195">
        <v>0.32</v>
      </c>
      <c r="L50" s="195">
        <v>211.23</v>
      </c>
      <c r="M50" s="195">
        <v>0.95</v>
      </c>
      <c r="N50" s="195">
        <v>1.21</v>
      </c>
      <c r="O50" s="195">
        <v>0</v>
      </c>
      <c r="P50" s="195">
        <v>1.43</v>
      </c>
      <c r="Q50" s="195">
        <v>0</v>
      </c>
      <c r="R50" s="195">
        <v>0</v>
      </c>
      <c r="S50" s="195">
        <v>7.0000000000000007E-2</v>
      </c>
      <c r="T50" s="195">
        <v>0</v>
      </c>
      <c r="U50" s="195">
        <v>2.31</v>
      </c>
      <c r="V50" s="195">
        <v>0.15</v>
      </c>
      <c r="W50" s="195">
        <v>0.78</v>
      </c>
      <c r="X50" s="195">
        <v>1.51</v>
      </c>
      <c r="Y50" s="195">
        <v>0</v>
      </c>
      <c r="Z50" s="195">
        <v>2.6</v>
      </c>
      <c r="AA50" s="195">
        <v>0.79</v>
      </c>
      <c r="AB50" s="195">
        <v>0</v>
      </c>
      <c r="AC50" s="195">
        <v>0.46</v>
      </c>
      <c r="AD50" s="195">
        <v>8.9</v>
      </c>
      <c r="AE50" s="195">
        <v>0</v>
      </c>
      <c r="AF50" s="195">
        <v>0</v>
      </c>
      <c r="AG50" s="195">
        <v>-0.08</v>
      </c>
      <c r="AH50" s="195">
        <v>0</v>
      </c>
      <c r="AI50" s="195">
        <v>0</v>
      </c>
      <c r="AJ50" s="195">
        <v>0</v>
      </c>
      <c r="AK50" s="195">
        <v>10.89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1.93</v>
      </c>
      <c r="AS50" s="195">
        <v>0.67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10.31</v>
      </c>
      <c r="E51" s="195">
        <v>0</v>
      </c>
      <c r="F51" s="195">
        <v>0</v>
      </c>
      <c r="G51" s="195">
        <v>19.989999999999998</v>
      </c>
      <c r="H51" s="195">
        <v>0</v>
      </c>
      <c r="I51" s="195">
        <v>6.73</v>
      </c>
      <c r="J51" s="195">
        <v>12.78</v>
      </c>
      <c r="K51" s="195">
        <v>0.32</v>
      </c>
      <c r="L51" s="195">
        <v>211.23</v>
      </c>
      <c r="M51" s="195">
        <v>0.95</v>
      </c>
      <c r="N51" s="195">
        <v>1.21</v>
      </c>
      <c r="O51" s="195">
        <v>0</v>
      </c>
      <c r="P51" s="195">
        <v>1.43</v>
      </c>
      <c r="Q51" s="195">
        <v>0.28000000000000003</v>
      </c>
      <c r="R51" s="195">
        <v>0.05</v>
      </c>
      <c r="S51" s="195">
        <v>7.0000000000000007E-2</v>
      </c>
      <c r="T51" s="195">
        <v>0</v>
      </c>
      <c r="U51" s="195">
        <v>2.31</v>
      </c>
      <c r="V51" s="195">
        <v>0.15</v>
      </c>
      <c r="W51" s="195">
        <v>0.78</v>
      </c>
      <c r="X51" s="195">
        <v>1.52</v>
      </c>
      <c r="Y51" s="195">
        <v>0</v>
      </c>
      <c r="Z51" s="195">
        <v>2.6</v>
      </c>
      <c r="AA51" s="195">
        <v>0.79</v>
      </c>
      <c r="AB51" s="195">
        <v>0</v>
      </c>
      <c r="AC51" s="195">
        <v>0.46</v>
      </c>
      <c r="AD51" s="195">
        <v>8.9</v>
      </c>
      <c r="AE51" s="195">
        <v>0</v>
      </c>
      <c r="AF51" s="195">
        <v>0</v>
      </c>
      <c r="AG51" s="195">
        <v>-0.08</v>
      </c>
      <c r="AH51" s="195">
        <v>0</v>
      </c>
      <c r="AI51" s="195">
        <v>0</v>
      </c>
      <c r="AJ51" s="195">
        <v>0</v>
      </c>
      <c r="AK51" s="195">
        <v>10.89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1.93</v>
      </c>
      <c r="AS51" s="195">
        <v>0.67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10.31</v>
      </c>
      <c r="E52" s="195">
        <v>0</v>
      </c>
      <c r="F52" s="195">
        <v>0</v>
      </c>
      <c r="G52" s="195">
        <v>19.989999999999998</v>
      </c>
      <c r="H52" s="195">
        <v>0</v>
      </c>
      <c r="I52" s="195">
        <v>6.73</v>
      </c>
      <c r="J52" s="195">
        <v>12.78</v>
      </c>
      <c r="K52" s="195">
        <v>0.32</v>
      </c>
      <c r="L52" s="195">
        <v>211.23</v>
      </c>
      <c r="M52" s="195">
        <v>0.95</v>
      </c>
      <c r="N52" s="195">
        <v>1.21</v>
      </c>
      <c r="O52" s="195">
        <v>0</v>
      </c>
      <c r="P52" s="195">
        <v>1.43</v>
      </c>
      <c r="Q52" s="195">
        <v>0.28000000000000003</v>
      </c>
      <c r="R52" s="195">
        <v>0.05</v>
      </c>
      <c r="S52" s="195">
        <v>7.0000000000000007E-2</v>
      </c>
      <c r="T52" s="195">
        <v>0</v>
      </c>
      <c r="U52" s="195">
        <v>2.31</v>
      </c>
      <c r="V52" s="195">
        <v>0.15</v>
      </c>
      <c r="W52" s="195">
        <v>0.78</v>
      </c>
      <c r="X52" s="195">
        <v>1.52</v>
      </c>
      <c r="Y52" s="195">
        <v>0</v>
      </c>
      <c r="Z52" s="195">
        <v>2.6</v>
      </c>
      <c r="AA52" s="195">
        <v>0.79</v>
      </c>
      <c r="AB52" s="195">
        <v>0</v>
      </c>
      <c r="AC52" s="195">
        <v>0.46</v>
      </c>
      <c r="AD52" s="195">
        <v>8.9</v>
      </c>
      <c r="AE52" s="195">
        <v>0</v>
      </c>
      <c r="AF52" s="195">
        <v>0</v>
      </c>
      <c r="AG52" s="195">
        <v>-0.08</v>
      </c>
      <c r="AH52" s="195">
        <v>0</v>
      </c>
      <c r="AI52" s="195">
        <v>0</v>
      </c>
      <c r="AJ52" s="195">
        <v>0</v>
      </c>
      <c r="AK52" s="195">
        <v>10.89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1.93</v>
      </c>
      <c r="AS52" s="195">
        <v>0.67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10.31</v>
      </c>
      <c r="E53" s="195">
        <v>0</v>
      </c>
      <c r="F53" s="195">
        <v>0</v>
      </c>
      <c r="G53" s="195">
        <v>19.989999999999998</v>
      </c>
      <c r="H53" s="195">
        <v>0</v>
      </c>
      <c r="I53" s="195">
        <v>6.73</v>
      </c>
      <c r="J53" s="195">
        <v>12.78</v>
      </c>
      <c r="K53" s="195">
        <v>0.32</v>
      </c>
      <c r="L53" s="195">
        <v>211.23</v>
      </c>
      <c r="M53" s="195">
        <v>0.95</v>
      </c>
      <c r="N53" s="195">
        <v>1.21</v>
      </c>
      <c r="O53" s="195">
        <v>0</v>
      </c>
      <c r="P53" s="195">
        <v>1.43</v>
      </c>
      <c r="Q53" s="195">
        <v>0.2</v>
      </c>
      <c r="R53" s="195">
        <v>0.05</v>
      </c>
      <c r="S53" s="195">
        <v>7.0000000000000007E-2</v>
      </c>
      <c r="T53" s="195">
        <v>0</v>
      </c>
      <c r="U53" s="195">
        <v>2.31</v>
      </c>
      <c r="V53" s="195">
        <v>0.15</v>
      </c>
      <c r="W53" s="195">
        <v>0.78</v>
      </c>
      <c r="X53" s="195">
        <v>1.52</v>
      </c>
      <c r="Y53" s="195">
        <v>0</v>
      </c>
      <c r="Z53" s="195">
        <v>2.6</v>
      </c>
      <c r="AA53" s="195">
        <v>0.79</v>
      </c>
      <c r="AB53" s="195">
        <v>0</v>
      </c>
      <c r="AC53" s="195">
        <v>0.46</v>
      </c>
      <c r="AD53" s="195">
        <v>8.9</v>
      </c>
      <c r="AE53" s="195">
        <v>0</v>
      </c>
      <c r="AF53" s="195">
        <v>0</v>
      </c>
      <c r="AG53" s="195">
        <v>1.26</v>
      </c>
      <c r="AH53" s="195">
        <v>0</v>
      </c>
      <c r="AI53" s="195">
        <v>0</v>
      </c>
      <c r="AJ53" s="195">
        <v>0</v>
      </c>
      <c r="AK53" s="195">
        <v>10.89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1.93</v>
      </c>
      <c r="AS53" s="195">
        <v>0.67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10.31</v>
      </c>
      <c r="E54" s="195">
        <v>0</v>
      </c>
      <c r="F54" s="195">
        <v>0</v>
      </c>
      <c r="G54" s="195">
        <v>19.989999999999998</v>
      </c>
      <c r="H54" s="195">
        <v>0</v>
      </c>
      <c r="I54" s="195">
        <v>6.73</v>
      </c>
      <c r="J54" s="195">
        <v>12.78</v>
      </c>
      <c r="K54" s="195">
        <v>0.32</v>
      </c>
      <c r="L54" s="195">
        <v>230.56</v>
      </c>
      <c r="M54" s="195">
        <v>0.95</v>
      </c>
      <c r="N54" s="195">
        <v>1.21</v>
      </c>
      <c r="O54" s="195">
        <v>0</v>
      </c>
      <c r="P54" s="195">
        <v>1.43</v>
      </c>
      <c r="Q54" s="195">
        <v>0.2</v>
      </c>
      <c r="R54" s="195">
        <v>0.05</v>
      </c>
      <c r="S54" s="195">
        <v>7.0000000000000007E-2</v>
      </c>
      <c r="T54" s="195">
        <v>0</v>
      </c>
      <c r="U54" s="195">
        <v>2.31</v>
      </c>
      <c r="V54" s="195">
        <v>0.15</v>
      </c>
      <c r="W54" s="195">
        <v>0.78</v>
      </c>
      <c r="X54" s="195">
        <v>1.52</v>
      </c>
      <c r="Y54" s="195">
        <v>0</v>
      </c>
      <c r="Z54" s="195">
        <v>2.6</v>
      </c>
      <c r="AA54" s="195">
        <v>0.79</v>
      </c>
      <c r="AB54" s="195">
        <v>0</v>
      </c>
      <c r="AC54" s="195">
        <v>0.46</v>
      </c>
      <c r="AD54" s="195">
        <v>8.9</v>
      </c>
      <c r="AE54" s="195">
        <v>0</v>
      </c>
      <c r="AF54" s="195">
        <v>0</v>
      </c>
      <c r="AG54" s="195">
        <v>-0.11</v>
      </c>
      <c r="AH54" s="195">
        <v>0</v>
      </c>
      <c r="AI54" s="195">
        <v>0</v>
      </c>
      <c r="AJ54" s="195">
        <v>0</v>
      </c>
      <c r="AK54" s="195">
        <v>10.89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1.93</v>
      </c>
      <c r="AS54" s="195">
        <v>0.67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10.31</v>
      </c>
      <c r="E55" s="195">
        <v>0</v>
      </c>
      <c r="F55" s="195">
        <v>0</v>
      </c>
      <c r="G55" s="195">
        <v>19.989999999999998</v>
      </c>
      <c r="H55" s="195">
        <v>0</v>
      </c>
      <c r="I55" s="195">
        <v>6.73</v>
      </c>
      <c r="J55" s="195">
        <v>12.78</v>
      </c>
      <c r="K55" s="195">
        <v>0.32</v>
      </c>
      <c r="L55" s="195">
        <v>288.14</v>
      </c>
      <c r="M55" s="195">
        <v>0.95</v>
      </c>
      <c r="N55" s="195">
        <v>1.21</v>
      </c>
      <c r="O55" s="195">
        <v>0</v>
      </c>
      <c r="P55" s="195">
        <v>1.43</v>
      </c>
      <c r="Q55" s="195">
        <v>0.2</v>
      </c>
      <c r="R55" s="195">
        <v>0.05</v>
      </c>
      <c r="S55" s="195">
        <v>7.0000000000000007E-2</v>
      </c>
      <c r="T55" s="195">
        <v>0</v>
      </c>
      <c r="U55" s="195">
        <v>2.31</v>
      </c>
      <c r="V55" s="195">
        <v>0.15</v>
      </c>
      <c r="W55" s="195">
        <v>0.78</v>
      </c>
      <c r="X55" s="195">
        <v>1.52</v>
      </c>
      <c r="Y55" s="195">
        <v>0</v>
      </c>
      <c r="Z55" s="195">
        <v>2.6</v>
      </c>
      <c r="AA55" s="195">
        <v>0.79</v>
      </c>
      <c r="AB55" s="195">
        <v>0</v>
      </c>
      <c r="AC55" s="195">
        <v>0.46</v>
      </c>
      <c r="AD55" s="195">
        <v>8.9</v>
      </c>
      <c r="AE55" s="195">
        <v>0</v>
      </c>
      <c r="AF55" s="195">
        <v>0</v>
      </c>
      <c r="AG55" s="195">
        <v>-0.11</v>
      </c>
      <c r="AH55" s="195">
        <v>0</v>
      </c>
      <c r="AI55" s="195">
        <v>0</v>
      </c>
      <c r="AJ55" s="195">
        <v>0</v>
      </c>
      <c r="AK55" s="195">
        <v>10.89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1.93</v>
      </c>
      <c r="AS55" s="195">
        <v>0.67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10.31</v>
      </c>
      <c r="E56" s="195">
        <v>0</v>
      </c>
      <c r="F56" s="195">
        <v>0</v>
      </c>
      <c r="G56" s="195">
        <v>19.989999999999998</v>
      </c>
      <c r="H56" s="195">
        <v>0</v>
      </c>
      <c r="I56" s="195">
        <v>6.73</v>
      </c>
      <c r="J56" s="195">
        <v>12.78</v>
      </c>
      <c r="K56" s="195">
        <v>0.32</v>
      </c>
      <c r="L56" s="195">
        <v>298.73</v>
      </c>
      <c r="M56" s="195">
        <v>0.95</v>
      </c>
      <c r="N56" s="195">
        <v>1.21</v>
      </c>
      <c r="O56" s="195">
        <v>0</v>
      </c>
      <c r="P56" s="195">
        <v>1.43</v>
      </c>
      <c r="Q56" s="195">
        <v>0.2</v>
      </c>
      <c r="R56" s="195">
        <v>0.05</v>
      </c>
      <c r="S56" s="195">
        <v>7.0000000000000007E-2</v>
      </c>
      <c r="T56" s="195">
        <v>0</v>
      </c>
      <c r="U56" s="195">
        <v>2.31</v>
      </c>
      <c r="V56" s="195">
        <v>0.15</v>
      </c>
      <c r="W56" s="195">
        <v>0.78</v>
      </c>
      <c r="X56" s="195">
        <v>1.52</v>
      </c>
      <c r="Y56" s="195">
        <v>0</v>
      </c>
      <c r="Z56" s="195">
        <v>2.6</v>
      </c>
      <c r="AA56" s="195">
        <v>0.79</v>
      </c>
      <c r="AB56" s="195">
        <v>0</v>
      </c>
      <c r="AC56" s="195">
        <v>0.46</v>
      </c>
      <c r="AD56" s="195">
        <v>8.9</v>
      </c>
      <c r="AE56" s="195">
        <v>0</v>
      </c>
      <c r="AF56" s="195">
        <v>0</v>
      </c>
      <c r="AG56" s="195">
        <v>-0.11</v>
      </c>
      <c r="AH56" s="195">
        <v>0</v>
      </c>
      <c r="AI56" s="195">
        <v>0</v>
      </c>
      <c r="AJ56" s="195">
        <v>0</v>
      </c>
      <c r="AK56" s="195">
        <v>10.89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1.93</v>
      </c>
      <c r="AS56" s="195">
        <v>0.67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10.31</v>
      </c>
      <c r="E57" s="195">
        <v>0</v>
      </c>
      <c r="F57" s="195">
        <v>0</v>
      </c>
      <c r="G57" s="195">
        <v>19.989999999999998</v>
      </c>
      <c r="H57" s="195">
        <v>0</v>
      </c>
      <c r="I57" s="195">
        <v>6.73</v>
      </c>
      <c r="J57" s="195">
        <v>12.78</v>
      </c>
      <c r="K57" s="195">
        <v>0.32</v>
      </c>
      <c r="L57" s="195">
        <v>244.72</v>
      </c>
      <c r="M57" s="195">
        <v>0.95</v>
      </c>
      <c r="N57" s="195">
        <v>1.21</v>
      </c>
      <c r="O57" s="195">
        <v>0</v>
      </c>
      <c r="P57" s="195">
        <v>1.43</v>
      </c>
      <c r="Q57" s="195">
        <v>0.2</v>
      </c>
      <c r="R57" s="195">
        <v>0.05</v>
      </c>
      <c r="S57" s="195">
        <v>7.0000000000000007E-2</v>
      </c>
      <c r="T57" s="195">
        <v>0</v>
      </c>
      <c r="U57" s="195">
        <v>2.31</v>
      </c>
      <c r="V57" s="195">
        <v>0.15</v>
      </c>
      <c r="W57" s="195">
        <v>0.78</v>
      </c>
      <c r="X57" s="195">
        <v>1.52</v>
      </c>
      <c r="Y57" s="195">
        <v>0</v>
      </c>
      <c r="Z57" s="195">
        <v>6.53</v>
      </c>
      <c r="AA57" s="195">
        <v>0.79</v>
      </c>
      <c r="AB57" s="195">
        <v>0</v>
      </c>
      <c r="AC57" s="195">
        <v>0.46</v>
      </c>
      <c r="AD57" s="195">
        <v>8.9</v>
      </c>
      <c r="AE57" s="195">
        <v>0</v>
      </c>
      <c r="AF57" s="195">
        <v>0</v>
      </c>
      <c r="AG57" s="195">
        <v>-0.11</v>
      </c>
      <c r="AH57" s="195">
        <v>0</v>
      </c>
      <c r="AI57" s="195">
        <v>0</v>
      </c>
      <c r="AJ57" s="195">
        <v>0</v>
      </c>
      <c r="AK57" s="195">
        <v>10.89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1.93</v>
      </c>
      <c r="AS57" s="195">
        <v>0.67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10.31</v>
      </c>
      <c r="E58" s="195">
        <v>0</v>
      </c>
      <c r="F58" s="195">
        <v>0</v>
      </c>
      <c r="G58" s="195">
        <v>19.989999999999998</v>
      </c>
      <c r="H58" s="195">
        <v>0</v>
      </c>
      <c r="I58" s="195">
        <v>6.73</v>
      </c>
      <c r="J58" s="195">
        <v>12.78</v>
      </c>
      <c r="K58" s="195">
        <v>0.32</v>
      </c>
      <c r="L58" s="195">
        <v>173.58</v>
      </c>
      <c r="M58" s="195">
        <v>0.95</v>
      </c>
      <c r="N58" s="195">
        <v>1.21</v>
      </c>
      <c r="O58" s="195">
        <v>0</v>
      </c>
      <c r="P58" s="195">
        <v>1.43</v>
      </c>
      <c r="Q58" s="195">
        <v>0.2</v>
      </c>
      <c r="R58" s="195">
        <v>0.05</v>
      </c>
      <c r="S58" s="195">
        <v>7.0000000000000007E-2</v>
      </c>
      <c r="T58" s="195">
        <v>0</v>
      </c>
      <c r="U58" s="195">
        <v>2.31</v>
      </c>
      <c r="V58" s="195">
        <v>0.15</v>
      </c>
      <c r="W58" s="195">
        <v>0.78</v>
      </c>
      <c r="X58" s="195">
        <v>1.52</v>
      </c>
      <c r="Y58" s="195">
        <v>0</v>
      </c>
      <c r="Z58" s="195">
        <v>2.6</v>
      </c>
      <c r="AA58" s="195">
        <v>0.79</v>
      </c>
      <c r="AB58" s="195">
        <v>0</v>
      </c>
      <c r="AC58" s="195">
        <v>0.46</v>
      </c>
      <c r="AD58" s="195">
        <v>8.9</v>
      </c>
      <c r="AE58" s="195">
        <v>0</v>
      </c>
      <c r="AF58" s="195">
        <v>0</v>
      </c>
      <c r="AG58" s="195">
        <v>-0.11</v>
      </c>
      <c r="AH58" s="195">
        <v>0</v>
      </c>
      <c r="AI58" s="195">
        <v>0</v>
      </c>
      <c r="AJ58" s="195">
        <v>0</v>
      </c>
      <c r="AK58" s="195">
        <v>10.89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1.93</v>
      </c>
      <c r="AS58" s="195">
        <v>0.67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10.31</v>
      </c>
      <c r="E59" s="195">
        <v>0</v>
      </c>
      <c r="F59" s="195">
        <v>0</v>
      </c>
      <c r="G59" s="195">
        <v>19.989999999999998</v>
      </c>
      <c r="H59" s="195">
        <v>0</v>
      </c>
      <c r="I59" s="195">
        <v>6.73</v>
      </c>
      <c r="J59" s="195">
        <v>12.78</v>
      </c>
      <c r="K59" s="195">
        <v>0.32</v>
      </c>
      <c r="L59" s="195">
        <v>128.13</v>
      </c>
      <c r="M59" s="195">
        <v>0.95</v>
      </c>
      <c r="N59" s="195">
        <v>1.21</v>
      </c>
      <c r="O59" s="195">
        <v>0</v>
      </c>
      <c r="P59" s="195">
        <v>1.43</v>
      </c>
      <c r="Q59" s="195">
        <v>0.2</v>
      </c>
      <c r="R59" s="195">
        <v>0.05</v>
      </c>
      <c r="S59" s="195">
        <v>7.0000000000000007E-2</v>
      </c>
      <c r="T59" s="195">
        <v>0</v>
      </c>
      <c r="U59" s="195">
        <v>2.31</v>
      </c>
      <c r="V59" s="195">
        <v>0.15</v>
      </c>
      <c r="W59" s="195">
        <v>0.78</v>
      </c>
      <c r="X59" s="195">
        <v>1.52</v>
      </c>
      <c r="Y59" s="195">
        <v>0</v>
      </c>
      <c r="Z59" s="195">
        <v>2.6</v>
      </c>
      <c r="AA59" s="195">
        <v>0.79</v>
      </c>
      <c r="AB59" s="195">
        <v>0</v>
      </c>
      <c r="AC59" s="195">
        <v>0.46</v>
      </c>
      <c r="AD59" s="195">
        <v>8.9</v>
      </c>
      <c r="AE59" s="195">
        <v>0</v>
      </c>
      <c r="AF59" s="195">
        <v>0</v>
      </c>
      <c r="AG59" s="195">
        <v>-0.11</v>
      </c>
      <c r="AH59" s="195">
        <v>0</v>
      </c>
      <c r="AI59" s="195">
        <v>0</v>
      </c>
      <c r="AJ59" s="195">
        <v>0</v>
      </c>
      <c r="AK59" s="195">
        <v>10.89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1.93</v>
      </c>
      <c r="AS59" s="195">
        <v>0.67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10.31</v>
      </c>
      <c r="E60" s="195">
        <v>0</v>
      </c>
      <c r="F60" s="195">
        <v>0</v>
      </c>
      <c r="G60" s="195">
        <v>19.989999999999998</v>
      </c>
      <c r="H60" s="195">
        <v>0</v>
      </c>
      <c r="I60" s="195">
        <v>6.73</v>
      </c>
      <c r="J60" s="195">
        <v>12.78</v>
      </c>
      <c r="K60" s="195">
        <v>0.32</v>
      </c>
      <c r="L60" s="195">
        <v>93.8</v>
      </c>
      <c r="M60" s="195">
        <v>0.95</v>
      </c>
      <c r="N60" s="195">
        <v>1.21</v>
      </c>
      <c r="O60" s="195">
        <v>0</v>
      </c>
      <c r="P60" s="195">
        <v>1.43</v>
      </c>
      <c r="Q60" s="195">
        <v>0.2</v>
      </c>
      <c r="R60" s="195">
        <v>0.44</v>
      </c>
      <c r="S60" s="195">
        <v>0.27</v>
      </c>
      <c r="T60" s="195">
        <v>0</v>
      </c>
      <c r="U60" s="195">
        <v>2.31</v>
      </c>
      <c r="V60" s="195">
        <v>0.15</v>
      </c>
      <c r="W60" s="195">
        <v>0.78</v>
      </c>
      <c r="X60" s="195">
        <v>1.52</v>
      </c>
      <c r="Y60" s="195">
        <v>0</v>
      </c>
      <c r="Z60" s="195">
        <v>2.6</v>
      </c>
      <c r="AA60" s="195">
        <v>0.79</v>
      </c>
      <c r="AB60" s="195">
        <v>0</v>
      </c>
      <c r="AC60" s="195">
        <v>0.46</v>
      </c>
      <c r="AD60" s="195">
        <v>8.9</v>
      </c>
      <c r="AE60" s="195">
        <v>0</v>
      </c>
      <c r="AF60" s="195">
        <v>0</v>
      </c>
      <c r="AG60" s="195">
        <v>-0.11</v>
      </c>
      <c r="AH60" s="195">
        <v>0</v>
      </c>
      <c r="AI60" s="195">
        <v>0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1.93</v>
      </c>
      <c r="AS60" s="195">
        <v>0.67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10.31</v>
      </c>
      <c r="E61" s="195">
        <v>0</v>
      </c>
      <c r="F61" s="195">
        <v>0</v>
      </c>
      <c r="G61" s="195">
        <v>8.3000000000000007</v>
      </c>
      <c r="H61" s="195">
        <v>0</v>
      </c>
      <c r="I61" s="195">
        <v>6.73</v>
      </c>
      <c r="J61" s="195">
        <v>12.78</v>
      </c>
      <c r="K61" s="195">
        <v>0.32</v>
      </c>
      <c r="L61" s="195">
        <v>185.11</v>
      </c>
      <c r="M61" s="195">
        <v>0.95</v>
      </c>
      <c r="N61" s="195">
        <v>1.21</v>
      </c>
      <c r="O61" s="195">
        <v>0</v>
      </c>
      <c r="P61" s="195">
        <v>1.43</v>
      </c>
      <c r="Q61" s="195">
        <v>0.2</v>
      </c>
      <c r="R61" s="195">
        <v>0.44</v>
      </c>
      <c r="S61" s="195">
        <v>0.27</v>
      </c>
      <c r="T61" s="195">
        <v>0</v>
      </c>
      <c r="U61" s="195">
        <v>2.31</v>
      </c>
      <c r="V61" s="195">
        <v>0.15</v>
      </c>
      <c r="W61" s="195">
        <v>0.78</v>
      </c>
      <c r="X61" s="195">
        <v>1.52</v>
      </c>
      <c r="Y61" s="195">
        <v>0</v>
      </c>
      <c r="Z61" s="195">
        <v>2.6</v>
      </c>
      <c r="AA61" s="195">
        <v>0.79</v>
      </c>
      <c r="AB61" s="195">
        <v>0</v>
      </c>
      <c r="AC61" s="195">
        <v>0.46</v>
      </c>
      <c r="AD61" s="195">
        <v>8.9</v>
      </c>
      <c r="AE61" s="195">
        <v>0</v>
      </c>
      <c r="AF61" s="195">
        <v>0</v>
      </c>
      <c r="AG61" s="195">
        <v>-0.11</v>
      </c>
      <c r="AH61" s="195">
        <v>0</v>
      </c>
      <c r="AI61" s="195">
        <v>0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1.93</v>
      </c>
      <c r="AS61" s="195">
        <v>0.67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10.31</v>
      </c>
      <c r="E62" s="195">
        <v>0</v>
      </c>
      <c r="F62" s="195">
        <v>0</v>
      </c>
      <c r="G62" s="195">
        <v>8.3000000000000007</v>
      </c>
      <c r="H62" s="195">
        <v>0</v>
      </c>
      <c r="I62" s="195">
        <v>6.73</v>
      </c>
      <c r="J62" s="195">
        <v>12.78</v>
      </c>
      <c r="K62" s="195">
        <v>0.32</v>
      </c>
      <c r="L62" s="195">
        <v>185.11</v>
      </c>
      <c r="M62" s="195">
        <v>0.95</v>
      </c>
      <c r="N62" s="195">
        <v>1.21</v>
      </c>
      <c r="O62" s="195">
        <v>0</v>
      </c>
      <c r="P62" s="195">
        <v>1.43</v>
      </c>
      <c r="Q62" s="195">
        <v>0.2</v>
      </c>
      <c r="R62" s="195">
        <v>0.44</v>
      </c>
      <c r="S62" s="195">
        <v>0.27</v>
      </c>
      <c r="T62" s="195">
        <v>0</v>
      </c>
      <c r="U62" s="195">
        <v>2.31</v>
      </c>
      <c r="V62" s="195">
        <v>0.15</v>
      </c>
      <c r="W62" s="195">
        <v>0.78</v>
      </c>
      <c r="X62" s="195">
        <v>1.52</v>
      </c>
      <c r="Y62" s="195">
        <v>0</v>
      </c>
      <c r="Z62" s="195">
        <v>2.6</v>
      </c>
      <c r="AA62" s="195">
        <v>0.79</v>
      </c>
      <c r="AB62" s="195">
        <v>0</v>
      </c>
      <c r="AC62" s="195">
        <v>0.46</v>
      </c>
      <c r="AD62" s="195">
        <v>8.9</v>
      </c>
      <c r="AE62" s="195">
        <v>0</v>
      </c>
      <c r="AF62" s="195">
        <v>0</v>
      </c>
      <c r="AG62" s="195">
        <v>-0.11</v>
      </c>
      <c r="AH62" s="195">
        <v>0</v>
      </c>
      <c r="AI62" s="195">
        <v>0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1.93</v>
      </c>
      <c r="AS62" s="195">
        <v>0.67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10.31</v>
      </c>
      <c r="E63" s="195">
        <v>0</v>
      </c>
      <c r="F63" s="195">
        <v>0</v>
      </c>
      <c r="G63" s="195">
        <v>8.64</v>
      </c>
      <c r="H63" s="195">
        <v>0</v>
      </c>
      <c r="I63" s="195">
        <v>6.73</v>
      </c>
      <c r="J63" s="195">
        <v>12.78</v>
      </c>
      <c r="K63" s="195">
        <v>0.32</v>
      </c>
      <c r="L63" s="195">
        <v>184.16</v>
      </c>
      <c r="M63" s="195">
        <v>0.95</v>
      </c>
      <c r="N63" s="195">
        <v>1.21</v>
      </c>
      <c r="O63" s="195">
        <v>0</v>
      </c>
      <c r="P63" s="195">
        <v>1.43</v>
      </c>
      <c r="Q63" s="195">
        <v>0.2</v>
      </c>
      <c r="R63" s="195">
        <v>0.44</v>
      </c>
      <c r="S63" s="195">
        <v>0.27</v>
      </c>
      <c r="T63" s="195">
        <v>0</v>
      </c>
      <c r="U63" s="195">
        <v>2.31</v>
      </c>
      <c r="V63" s="195">
        <v>0.15</v>
      </c>
      <c r="W63" s="195">
        <v>0.78</v>
      </c>
      <c r="X63" s="195">
        <v>1.52</v>
      </c>
      <c r="Y63" s="195">
        <v>0</v>
      </c>
      <c r="Z63" s="195">
        <v>2.6</v>
      </c>
      <c r="AA63" s="195">
        <v>0.79</v>
      </c>
      <c r="AB63" s="195">
        <v>0</v>
      </c>
      <c r="AC63" s="195">
        <v>0.46</v>
      </c>
      <c r="AD63" s="195">
        <v>8.9</v>
      </c>
      <c r="AE63" s="195">
        <v>0</v>
      </c>
      <c r="AF63" s="195">
        <v>0</v>
      </c>
      <c r="AG63" s="195">
        <v>-0.11</v>
      </c>
      <c r="AH63" s="195">
        <v>0</v>
      </c>
      <c r="AI63" s="195">
        <v>0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1.93</v>
      </c>
      <c r="AS63" s="195">
        <v>0.67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10.31</v>
      </c>
      <c r="E64" s="195">
        <v>0</v>
      </c>
      <c r="F64" s="195">
        <v>0</v>
      </c>
      <c r="G64" s="195">
        <v>8.64</v>
      </c>
      <c r="H64" s="195">
        <v>0</v>
      </c>
      <c r="I64" s="195">
        <v>6.73</v>
      </c>
      <c r="J64" s="195">
        <v>12.78</v>
      </c>
      <c r="K64" s="195">
        <v>0.32</v>
      </c>
      <c r="L64" s="195">
        <v>163.69999999999999</v>
      </c>
      <c r="M64" s="195">
        <v>0.95</v>
      </c>
      <c r="N64" s="195">
        <v>1.21</v>
      </c>
      <c r="O64" s="195">
        <v>0</v>
      </c>
      <c r="P64" s="195">
        <v>1.43</v>
      </c>
      <c r="Q64" s="195">
        <v>0.2</v>
      </c>
      <c r="R64" s="195">
        <v>0.44</v>
      </c>
      <c r="S64" s="195">
        <v>0.27</v>
      </c>
      <c r="T64" s="195">
        <v>0</v>
      </c>
      <c r="U64" s="195">
        <v>2.31</v>
      </c>
      <c r="V64" s="195">
        <v>0.15</v>
      </c>
      <c r="W64" s="195">
        <v>0.78</v>
      </c>
      <c r="X64" s="195">
        <v>1.52</v>
      </c>
      <c r="Y64" s="195">
        <v>0</v>
      </c>
      <c r="Z64" s="195">
        <v>2.6</v>
      </c>
      <c r="AA64" s="195">
        <v>0.79</v>
      </c>
      <c r="AB64" s="195">
        <v>0</v>
      </c>
      <c r="AC64" s="195">
        <v>0.46</v>
      </c>
      <c r="AD64" s="195">
        <v>8.9</v>
      </c>
      <c r="AE64" s="195">
        <v>0</v>
      </c>
      <c r="AF64" s="195">
        <v>0</v>
      </c>
      <c r="AG64" s="195">
        <v>-0.11</v>
      </c>
      <c r="AH64" s="195">
        <v>0</v>
      </c>
      <c r="AI64" s="195">
        <v>0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1.93</v>
      </c>
      <c r="AS64" s="195">
        <v>0.67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10.31</v>
      </c>
      <c r="E65" s="195">
        <v>0</v>
      </c>
      <c r="F65" s="195">
        <v>0</v>
      </c>
      <c r="G65" s="195">
        <v>20</v>
      </c>
      <c r="H65" s="195">
        <v>0</v>
      </c>
      <c r="I65" s="195">
        <v>0</v>
      </c>
      <c r="J65" s="195">
        <v>19.5</v>
      </c>
      <c r="K65" s="195">
        <v>0.32</v>
      </c>
      <c r="L65" s="195">
        <v>143.24</v>
      </c>
      <c r="M65" s="195">
        <v>0.95</v>
      </c>
      <c r="N65" s="195">
        <v>1.21</v>
      </c>
      <c r="O65" s="195">
        <v>0</v>
      </c>
      <c r="P65" s="195">
        <v>1.43</v>
      </c>
      <c r="Q65" s="195">
        <v>0.2</v>
      </c>
      <c r="R65" s="195">
        <v>0.44</v>
      </c>
      <c r="S65" s="195">
        <v>0.27</v>
      </c>
      <c r="T65" s="195">
        <v>0</v>
      </c>
      <c r="U65" s="195">
        <v>2.31</v>
      </c>
      <c r="V65" s="195">
        <v>0.15</v>
      </c>
      <c r="W65" s="195">
        <v>0.78</v>
      </c>
      <c r="X65" s="195">
        <v>1.52</v>
      </c>
      <c r="Y65" s="195">
        <v>0</v>
      </c>
      <c r="Z65" s="195">
        <v>2.6</v>
      </c>
      <c r="AA65" s="195">
        <v>0.79</v>
      </c>
      <c r="AB65" s="195">
        <v>0</v>
      </c>
      <c r="AC65" s="195">
        <v>0.46</v>
      </c>
      <c r="AD65" s="195">
        <v>8.9</v>
      </c>
      <c r="AE65" s="195">
        <v>0</v>
      </c>
      <c r="AF65" s="195">
        <v>0</v>
      </c>
      <c r="AG65" s="195">
        <v>-0.11</v>
      </c>
      <c r="AH65" s="195">
        <v>0</v>
      </c>
      <c r="AI65" s="195">
        <v>0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1.93</v>
      </c>
      <c r="AS65" s="195">
        <v>0.67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10.31</v>
      </c>
      <c r="E66" s="195">
        <v>0</v>
      </c>
      <c r="F66" s="195">
        <v>0</v>
      </c>
      <c r="G66" s="195">
        <v>20.329999999999998</v>
      </c>
      <c r="H66" s="195">
        <v>0</v>
      </c>
      <c r="I66" s="195">
        <v>0</v>
      </c>
      <c r="J66" s="195">
        <v>19.5</v>
      </c>
      <c r="K66" s="195">
        <v>0.32</v>
      </c>
      <c r="L66" s="195">
        <v>122.78</v>
      </c>
      <c r="M66" s="195">
        <v>0.95</v>
      </c>
      <c r="N66" s="195">
        <v>1.21</v>
      </c>
      <c r="O66" s="195">
        <v>0</v>
      </c>
      <c r="P66" s="195">
        <v>1.43</v>
      </c>
      <c r="Q66" s="195">
        <v>0.2</v>
      </c>
      <c r="R66" s="195">
        <v>0.44</v>
      </c>
      <c r="S66" s="195">
        <v>0.27</v>
      </c>
      <c r="T66" s="195">
        <v>0</v>
      </c>
      <c r="U66" s="195">
        <v>2.31</v>
      </c>
      <c r="V66" s="195">
        <v>0.15</v>
      </c>
      <c r="W66" s="195">
        <v>0.78</v>
      </c>
      <c r="X66" s="195">
        <v>1.52</v>
      </c>
      <c r="Y66" s="195">
        <v>0</v>
      </c>
      <c r="Z66" s="195">
        <v>2.6</v>
      </c>
      <c r="AA66" s="195">
        <v>0.79</v>
      </c>
      <c r="AB66" s="195">
        <v>0</v>
      </c>
      <c r="AC66" s="195">
        <v>0.46</v>
      </c>
      <c r="AD66" s="195">
        <v>8.9</v>
      </c>
      <c r="AE66" s="195">
        <v>0</v>
      </c>
      <c r="AF66" s="195">
        <v>0</v>
      </c>
      <c r="AG66" s="195">
        <v>-0.11</v>
      </c>
      <c r="AH66" s="195">
        <v>0</v>
      </c>
      <c r="AI66" s="195">
        <v>0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1.93</v>
      </c>
      <c r="AS66" s="195">
        <v>0.67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10.31</v>
      </c>
      <c r="E67" s="195">
        <v>0</v>
      </c>
      <c r="F67" s="195">
        <v>0</v>
      </c>
      <c r="G67" s="195">
        <v>20.329999999999998</v>
      </c>
      <c r="H67" s="195">
        <v>0</v>
      </c>
      <c r="I67" s="195">
        <v>0</v>
      </c>
      <c r="J67" s="195">
        <v>9.26</v>
      </c>
      <c r="K67" s="195">
        <v>0.32</v>
      </c>
      <c r="L67" s="195">
        <v>102.32</v>
      </c>
      <c r="M67" s="195">
        <v>0.95</v>
      </c>
      <c r="N67" s="195">
        <v>1.21</v>
      </c>
      <c r="O67" s="195">
        <v>0</v>
      </c>
      <c r="P67" s="195">
        <v>1.43</v>
      </c>
      <c r="Q67" s="195">
        <v>0.2</v>
      </c>
      <c r="R67" s="195">
        <v>0.43</v>
      </c>
      <c r="S67" s="195">
        <v>0.27</v>
      </c>
      <c r="T67" s="195">
        <v>0</v>
      </c>
      <c r="U67" s="195">
        <v>2.31</v>
      </c>
      <c r="V67" s="195">
        <v>0.15</v>
      </c>
      <c r="W67" s="195">
        <v>0.87</v>
      </c>
      <c r="X67" s="195">
        <v>1.52</v>
      </c>
      <c r="Y67" s="195">
        <v>0</v>
      </c>
      <c r="Z67" s="195">
        <v>2.6</v>
      </c>
      <c r="AA67" s="195">
        <v>0</v>
      </c>
      <c r="AB67" s="195">
        <v>0</v>
      </c>
      <c r="AC67" s="195">
        <v>0.46</v>
      </c>
      <c r="AD67" s="195">
        <v>8.9</v>
      </c>
      <c r="AE67" s="195">
        <v>0</v>
      </c>
      <c r="AF67" s="195">
        <v>0</v>
      </c>
      <c r="AG67" s="195">
        <v>-0.11</v>
      </c>
      <c r="AH67" s="195">
        <v>0</v>
      </c>
      <c r="AI67" s="195">
        <v>0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1.93</v>
      </c>
      <c r="AS67" s="195">
        <v>0.67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10.31</v>
      </c>
      <c r="E68" s="195">
        <v>0</v>
      </c>
      <c r="F68" s="195">
        <v>0</v>
      </c>
      <c r="G68" s="195">
        <v>20.329999999999998</v>
      </c>
      <c r="H68" s="195">
        <v>0</v>
      </c>
      <c r="I68" s="195">
        <v>0</v>
      </c>
      <c r="J68" s="195">
        <v>9.26</v>
      </c>
      <c r="K68" s="195">
        <v>0.32</v>
      </c>
      <c r="L68" s="195">
        <v>79.739999999999995</v>
      </c>
      <c r="M68" s="195">
        <v>0.95</v>
      </c>
      <c r="N68" s="195">
        <v>1.21</v>
      </c>
      <c r="O68" s="195">
        <v>0</v>
      </c>
      <c r="P68" s="195">
        <v>1.43</v>
      </c>
      <c r="Q68" s="195">
        <v>0.2</v>
      </c>
      <c r="R68" s="195">
        <v>0.43</v>
      </c>
      <c r="S68" s="195">
        <v>0.27</v>
      </c>
      <c r="T68" s="195">
        <v>0</v>
      </c>
      <c r="U68" s="195">
        <v>2.31</v>
      </c>
      <c r="V68" s="195">
        <v>0.15</v>
      </c>
      <c r="W68" s="195">
        <v>0.33</v>
      </c>
      <c r="X68" s="195">
        <v>1.52</v>
      </c>
      <c r="Y68" s="195">
        <v>0</v>
      </c>
      <c r="Z68" s="195">
        <v>2.6</v>
      </c>
      <c r="AA68" s="195">
        <v>0</v>
      </c>
      <c r="AB68" s="195">
        <v>0</v>
      </c>
      <c r="AC68" s="195">
        <v>0.46</v>
      </c>
      <c r="AD68" s="195">
        <v>8.9</v>
      </c>
      <c r="AE68" s="195">
        <v>0</v>
      </c>
      <c r="AF68" s="195">
        <v>0</v>
      </c>
      <c r="AG68" s="195">
        <v>-0.11</v>
      </c>
      <c r="AH68" s="195">
        <v>0</v>
      </c>
      <c r="AI68" s="195">
        <v>0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1.93</v>
      </c>
      <c r="AS68" s="195">
        <v>0.67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10.31</v>
      </c>
      <c r="E69" s="195">
        <v>0</v>
      </c>
      <c r="F69" s="195">
        <v>0</v>
      </c>
      <c r="G69" s="195">
        <v>20.329999999999998</v>
      </c>
      <c r="H69" s="195">
        <v>0</v>
      </c>
      <c r="I69" s="195">
        <v>0</v>
      </c>
      <c r="J69" s="195">
        <v>19.100000000000001</v>
      </c>
      <c r="K69" s="195">
        <v>0.23</v>
      </c>
      <c r="L69" s="195">
        <v>79.739999999999995</v>
      </c>
      <c r="M69" s="195">
        <v>0.95</v>
      </c>
      <c r="N69" s="195">
        <v>1.21</v>
      </c>
      <c r="O69" s="195">
        <v>0</v>
      </c>
      <c r="P69" s="195">
        <v>1.43</v>
      </c>
      <c r="Q69" s="195">
        <v>0.2</v>
      </c>
      <c r="R69" s="195">
        <v>0.43</v>
      </c>
      <c r="S69" s="195">
        <v>0.27</v>
      </c>
      <c r="T69" s="195">
        <v>0</v>
      </c>
      <c r="U69" s="195">
        <v>2.36</v>
      </c>
      <c r="V69" s="195">
        <v>0.15</v>
      </c>
      <c r="W69" s="195">
        <v>0.33</v>
      </c>
      <c r="X69" s="195">
        <v>1.52</v>
      </c>
      <c r="Y69" s="195">
        <v>0</v>
      </c>
      <c r="Z69" s="195">
        <v>2.6</v>
      </c>
      <c r="AA69" s="195">
        <v>0.79</v>
      </c>
      <c r="AB69" s="195">
        <v>0</v>
      </c>
      <c r="AC69" s="195">
        <v>0.46</v>
      </c>
      <c r="AD69" s="195">
        <v>8.9</v>
      </c>
      <c r="AE69" s="195">
        <v>0</v>
      </c>
      <c r="AF69" s="195">
        <v>0</v>
      </c>
      <c r="AG69" s="195">
        <v>-0.11</v>
      </c>
      <c r="AH69" s="195">
        <v>0</v>
      </c>
      <c r="AI69" s="195">
        <v>0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1.93</v>
      </c>
      <c r="AS69" s="195">
        <v>0.67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10.31</v>
      </c>
      <c r="E70" s="195">
        <v>0</v>
      </c>
      <c r="F70" s="195">
        <v>0</v>
      </c>
      <c r="G70" s="195">
        <v>20.329999999999998</v>
      </c>
      <c r="H70" s="195">
        <v>0</v>
      </c>
      <c r="I70" s="195">
        <v>0</v>
      </c>
      <c r="J70" s="195">
        <v>19.5</v>
      </c>
      <c r="K70" s="195">
        <v>0.23</v>
      </c>
      <c r="L70" s="195">
        <v>79.739999999999995</v>
      </c>
      <c r="M70" s="195">
        <v>0.95</v>
      </c>
      <c r="N70" s="195">
        <v>1.21</v>
      </c>
      <c r="O70" s="195">
        <v>0</v>
      </c>
      <c r="P70" s="195">
        <v>1.43</v>
      </c>
      <c r="Q70" s="195">
        <v>0.2</v>
      </c>
      <c r="R70" s="195">
        <v>0.43</v>
      </c>
      <c r="S70" s="195">
        <v>0.27</v>
      </c>
      <c r="T70" s="195">
        <v>0</v>
      </c>
      <c r="U70" s="195">
        <v>2.36</v>
      </c>
      <c r="V70" s="195">
        <v>0.15</v>
      </c>
      <c r="W70" s="195">
        <v>0.33</v>
      </c>
      <c r="X70" s="195">
        <v>1.52</v>
      </c>
      <c r="Y70" s="195">
        <v>0</v>
      </c>
      <c r="Z70" s="195">
        <v>2.6</v>
      </c>
      <c r="AA70" s="195">
        <v>0.79</v>
      </c>
      <c r="AB70" s="195">
        <v>0</v>
      </c>
      <c r="AC70" s="195">
        <v>0.46</v>
      </c>
      <c r="AD70" s="195">
        <v>8.9</v>
      </c>
      <c r="AE70" s="195">
        <v>0</v>
      </c>
      <c r="AF70" s="195">
        <v>0</v>
      </c>
      <c r="AG70" s="195">
        <v>-0.11</v>
      </c>
      <c r="AH70" s="195">
        <v>0</v>
      </c>
      <c r="AI70" s="195">
        <v>0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1.93</v>
      </c>
      <c r="AS70" s="195">
        <v>0.67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10.31</v>
      </c>
      <c r="E71" s="195">
        <v>0</v>
      </c>
      <c r="F71" s="195">
        <v>0</v>
      </c>
      <c r="G71" s="195">
        <v>20.329999999999998</v>
      </c>
      <c r="H71" s="195">
        <v>0</v>
      </c>
      <c r="I71" s="195">
        <v>0</v>
      </c>
      <c r="J71" s="195">
        <v>19.5</v>
      </c>
      <c r="K71" s="195">
        <v>0.55000000000000004</v>
      </c>
      <c r="L71" s="195">
        <v>182.22</v>
      </c>
      <c r="M71" s="195">
        <v>0.95</v>
      </c>
      <c r="N71" s="195">
        <v>1.21</v>
      </c>
      <c r="O71" s="195">
        <v>0</v>
      </c>
      <c r="P71" s="195">
        <v>1.43</v>
      </c>
      <c r="Q71" s="195">
        <v>0.2</v>
      </c>
      <c r="R71" s="195">
        <v>0.44</v>
      </c>
      <c r="S71" s="195">
        <v>0.27</v>
      </c>
      <c r="T71" s="195">
        <v>0</v>
      </c>
      <c r="U71" s="195">
        <v>2.36</v>
      </c>
      <c r="V71" s="195">
        <v>0.15</v>
      </c>
      <c r="W71" s="195">
        <v>0.33</v>
      </c>
      <c r="X71" s="195">
        <v>1.52</v>
      </c>
      <c r="Y71" s="195">
        <v>0</v>
      </c>
      <c r="Z71" s="195">
        <v>2.6</v>
      </c>
      <c r="AA71" s="195">
        <v>0.79</v>
      </c>
      <c r="AB71" s="195">
        <v>0</v>
      </c>
      <c r="AC71" s="195">
        <v>0.46</v>
      </c>
      <c r="AD71" s="195">
        <v>8.9</v>
      </c>
      <c r="AE71" s="195">
        <v>0</v>
      </c>
      <c r="AF71" s="195">
        <v>0</v>
      </c>
      <c r="AG71" s="195">
        <v>-0.11</v>
      </c>
      <c r="AH71" s="195">
        <v>0</v>
      </c>
      <c r="AI71" s="195">
        <v>0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1.93</v>
      </c>
      <c r="AS71" s="195">
        <v>0.67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10.31</v>
      </c>
      <c r="E72" s="195">
        <v>0</v>
      </c>
      <c r="F72" s="195">
        <v>0</v>
      </c>
      <c r="G72" s="195">
        <v>20.329999999999998</v>
      </c>
      <c r="H72" s="195">
        <v>0</v>
      </c>
      <c r="I72" s="195">
        <v>0</v>
      </c>
      <c r="J72" s="195">
        <v>19.5</v>
      </c>
      <c r="K72" s="195">
        <v>0.55000000000000004</v>
      </c>
      <c r="L72" s="195">
        <v>182.22</v>
      </c>
      <c r="M72" s="195">
        <v>0.95</v>
      </c>
      <c r="N72" s="195">
        <v>1.21</v>
      </c>
      <c r="O72" s="195">
        <v>0</v>
      </c>
      <c r="P72" s="195">
        <v>1.43</v>
      </c>
      <c r="Q72" s="195">
        <v>0.2</v>
      </c>
      <c r="R72" s="195">
        <v>0.44</v>
      </c>
      <c r="S72" s="195">
        <v>0.27</v>
      </c>
      <c r="T72" s="195">
        <v>0</v>
      </c>
      <c r="U72" s="195">
        <v>2.36</v>
      </c>
      <c r="V72" s="195">
        <v>0.15</v>
      </c>
      <c r="W72" s="195">
        <v>0.33</v>
      </c>
      <c r="X72" s="195">
        <v>1.52</v>
      </c>
      <c r="Y72" s="195">
        <v>0</v>
      </c>
      <c r="Z72" s="195">
        <v>2.6</v>
      </c>
      <c r="AA72" s="195">
        <v>0.79</v>
      </c>
      <c r="AB72" s="195">
        <v>0</v>
      </c>
      <c r="AC72" s="195">
        <v>0.46</v>
      </c>
      <c r="AD72" s="195">
        <v>8.9</v>
      </c>
      <c r="AE72" s="195">
        <v>0</v>
      </c>
      <c r="AF72" s="195">
        <v>0</v>
      </c>
      <c r="AG72" s="195">
        <v>-0.11</v>
      </c>
      <c r="AH72" s="195">
        <v>0</v>
      </c>
      <c r="AI72" s="195">
        <v>0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1.93</v>
      </c>
      <c r="AS72" s="195">
        <v>0.67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10.31</v>
      </c>
      <c r="E73" s="195">
        <v>0</v>
      </c>
      <c r="F73" s="195">
        <v>0</v>
      </c>
      <c r="G73" s="195">
        <v>20.329999999999998</v>
      </c>
      <c r="H73" s="195">
        <v>0</v>
      </c>
      <c r="I73" s="195">
        <v>0</v>
      </c>
      <c r="J73" s="195">
        <v>19.5</v>
      </c>
      <c r="K73" s="195">
        <v>0.55000000000000004</v>
      </c>
      <c r="L73" s="195">
        <v>182.22</v>
      </c>
      <c r="M73" s="195">
        <v>0.95</v>
      </c>
      <c r="N73" s="195">
        <v>1.21</v>
      </c>
      <c r="O73" s="195">
        <v>0</v>
      </c>
      <c r="P73" s="195">
        <v>1.43</v>
      </c>
      <c r="Q73" s="195">
        <v>0.2</v>
      </c>
      <c r="R73" s="195">
        <v>0.44</v>
      </c>
      <c r="S73" s="195">
        <v>0.27</v>
      </c>
      <c r="T73" s="195">
        <v>0</v>
      </c>
      <c r="U73" s="195">
        <v>2.36</v>
      </c>
      <c r="V73" s="195">
        <v>0.15</v>
      </c>
      <c r="W73" s="195">
        <v>0.33</v>
      </c>
      <c r="X73" s="195">
        <v>1.52</v>
      </c>
      <c r="Y73" s="195">
        <v>0</v>
      </c>
      <c r="Z73" s="195">
        <v>2.6</v>
      </c>
      <c r="AA73" s="195">
        <v>0.79</v>
      </c>
      <c r="AB73" s="195">
        <v>0</v>
      </c>
      <c r="AC73" s="195">
        <v>0.46</v>
      </c>
      <c r="AD73" s="195">
        <v>8.9</v>
      </c>
      <c r="AE73" s="195">
        <v>0</v>
      </c>
      <c r="AF73" s="195">
        <v>0</v>
      </c>
      <c r="AG73" s="195">
        <v>-0.11</v>
      </c>
      <c r="AH73" s="195">
        <v>0</v>
      </c>
      <c r="AI73" s="195">
        <v>0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1.93</v>
      </c>
      <c r="AS73" s="195">
        <v>0.67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10.31</v>
      </c>
      <c r="E74" s="195">
        <v>0</v>
      </c>
      <c r="F74" s="195">
        <v>0</v>
      </c>
      <c r="G74" s="195">
        <v>20.329999999999998</v>
      </c>
      <c r="H74" s="195">
        <v>0</v>
      </c>
      <c r="I74" s="195">
        <v>0</v>
      </c>
      <c r="J74" s="195">
        <v>19.5</v>
      </c>
      <c r="K74" s="195">
        <v>0.55000000000000004</v>
      </c>
      <c r="L74" s="195">
        <v>182.22</v>
      </c>
      <c r="M74" s="195">
        <v>0.95</v>
      </c>
      <c r="N74" s="195">
        <v>1.21</v>
      </c>
      <c r="O74" s="195">
        <v>0</v>
      </c>
      <c r="P74" s="195">
        <v>1.43</v>
      </c>
      <c r="Q74" s="195">
        <v>0.2</v>
      </c>
      <c r="R74" s="195">
        <v>0.44</v>
      </c>
      <c r="S74" s="195">
        <v>0.27</v>
      </c>
      <c r="T74" s="195">
        <v>0</v>
      </c>
      <c r="U74" s="195">
        <v>2.36</v>
      </c>
      <c r="V74" s="195">
        <v>0.15</v>
      </c>
      <c r="W74" s="195">
        <v>0.33</v>
      </c>
      <c r="X74" s="195">
        <v>1.52</v>
      </c>
      <c r="Y74" s="195">
        <v>0</v>
      </c>
      <c r="Z74" s="195">
        <v>2.6</v>
      </c>
      <c r="AA74" s="195">
        <v>0.79</v>
      </c>
      <c r="AB74" s="195">
        <v>0</v>
      </c>
      <c r="AC74" s="195">
        <v>0.46</v>
      </c>
      <c r="AD74" s="195">
        <v>8.9</v>
      </c>
      <c r="AE74" s="195">
        <v>0</v>
      </c>
      <c r="AF74" s="195">
        <v>0</v>
      </c>
      <c r="AG74" s="195">
        <v>-0.11</v>
      </c>
      <c r="AH74" s="195">
        <v>0</v>
      </c>
      <c r="AI74" s="195">
        <v>0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1.93</v>
      </c>
      <c r="AS74" s="195">
        <v>0.67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10.31</v>
      </c>
      <c r="E75" s="195">
        <v>0</v>
      </c>
      <c r="F75" s="195">
        <v>0</v>
      </c>
      <c r="G75" s="195">
        <v>20.329999999999998</v>
      </c>
      <c r="H75" s="195">
        <v>0</v>
      </c>
      <c r="I75" s="195">
        <v>0</v>
      </c>
      <c r="J75" s="195">
        <v>19.5</v>
      </c>
      <c r="K75" s="195">
        <v>0.55000000000000004</v>
      </c>
      <c r="L75" s="195">
        <v>182.22</v>
      </c>
      <c r="M75" s="195">
        <v>0.95</v>
      </c>
      <c r="N75" s="195">
        <v>1.21</v>
      </c>
      <c r="O75" s="195">
        <v>0</v>
      </c>
      <c r="P75" s="195">
        <v>1.43</v>
      </c>
      <c r="Q75" s="195">
        <v>0.2</v>
      </c>
      <c r="R75" s="195">
        <v>0.44</v>
      </c>
      <c r="S75" s="195">
        <v>0.27</v>
      </c>
      <c r="T75" s="195">
        <v>0</v>
      </c>
      <c r="U75" s="195">
        <v>2.36</v>
      </c>
      <c r="V75" s="195">
        <v>0.15</v>
      </c>
      <c r="W75" s="195">
        <v>0.33</v>
      </c>
      <c r="X75" s="195">
        <v>1.52</v>
      </c>
      <c r="Y75" s="195">
        <v>0</v>
      </c>
      <c r="Z75" s="195">
        <v>2.6</v>
      </c>
      <c r="AA75" s="195">
        <v>0.79</v>
      </c>
      <c r="AB75" s="195">
        <v>0</v>
      </c>
      <c r="AC75" s="195">
        <v>0.46</v>
      </c>
      <c r="AD75" s="195">
        <v>8.9</v>
      </c>
      <c r="AE75" s="195">
        <v>0</v>
      </c>
      <c r="AF75" s="195">
        <v>0</v>
      </c>
      <c r="AG75" s="195">
        <v>-0.11</v>
      </c>
      <c r="AH75" s="195">
        <v>0</v>
      </c>
      <c r="AI75" s="195">
        <v>0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1.93</v>
      </c>
      <c r="AS75" s="195">
        <v>0.67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10.31</v>
      </c>
      <c r="E76" s="195">
        <v>0</v>
      </c>
      <c r="F76" s="195">
        <v>0</v>
      </c>
      <c r="G76" s="195">
        <v>20.329999999999998</v>
      </c>
      <c r="H76" s="195">
        <v>0</v>
      </c>
      <c r="I76" s="195">
        <v>0</v>
      </c>
      <c r="J76" s="195">
        <v>19.5</v>
      </c>
      <c r="K76" s="195">
        <v>0.55000000000000004</v>
      </c>
      <c r="L76" s="195">
        <v>182.22</v>
      </c>
      <c r="M76" s="195">
        <v>0.95</v>
      </c>
      <c r="N76" s="195">
        <v>1.21</v>
      </c>
      <c r="O76" s="195">
        <v>0</v>
      </c>
      <c r="P76" s="195">
        <v>1.43</v>
      </c>
      <c r="Q76" s="195">
        <v>0.2</v>
      </c>
      <c r="R76" s="195">
        <v>0.44</v>
      </c>
      <c r="S76" s="195">
        <v>0.27</v>
      </c>
      <c r="T76" s="195">
        <v>0</v>
      </c>
      <c r="U76" s="195">
        <v>2.36</v>
      </c>
      <c r="V76" s="195">
        <v>0.15</v>
      </c>
      <c r="W76" s="195">
        <v>0.33</v>
      </c>
      <c r="X76" s="195">
        <v>1.52</v>
      </c>
      <c r="Y76" s="195">
        <v>0</v>
      </c>
      <c r="Z76" s="195">
        <v>2.6</v>
      </c>
      <c r="AA76" s="195">
        <v>0.79</v>
      </c>
      <c r="AB76" s="195">
        <v>0</v>
      </c>
      <c r="AC76" s="195">
        <v>0.46</v>
      </c>
      <c r="AD76" s="195">
        <v>8.9</v>
      </c>
      <c r="AE76" s="195">
        <v>0</v>
      </c>
      <c r="AF76" s="195">
        <v>0</v>
      </c>
      <c r="AG76" s="195">
        <v>-0.11</v>
      </c>
      <c r="AH76" s="195">
        <v>0</v>
      </c>
      <c r="AI76" s="195">
        <v>0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1.93</v>
      </c>
      <c r="AS76" s="195">
        <v>0.67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10.31</v>
      </c>
      <c r="E77" s="195">
        <v>0</v>
      </c>
      <c r="F77" s="195">
        <v>0</v>
      </c>
      <c r="G77" s="195">
        <v>20.329999999999998</v>
      </c>
      <c r="H77" s="195">
        <v>0</v>
      </c>
      <c r="I77" s="195">
        <v>0</v>
      </c>
      <c r="J77" s="195">
        <v>19.5</v>
      </c>
      <c r="K77" s="195">
        <v>1.99</v>
      </c>
      <c r="L77" s="195">
        <v>210.77</v>
      </c>
      <c r="M77" s="195">
        <v>0.91</v>
      </c>
      <c r="N77" s="195">
        <v>1.21</v>
      </c>
      <c r="O77" s="195">
        <v>0</v>
      </c>
      <c r="P77" s="195">
        <v>1.43</v>
      </c>
      <c r="Q77" s="195">
        <v>0.21</v>
      </c>
      <c r="R77" s="195">
        <v>0.44</v>
      </c>
      <c r="S77" s="195">
        <v>0.27</v>
      </c>
      <c r="T77" s="195">
        <v>0</v>
      </c>
      <c r="U77" s="195">
        <v>2.36</v>
      </c>
      <c r="V77" s="195">
        <v>0.15</v>
      </c>
      <c r="W77" s="195">
        <v>0.33</v>
      </c>
      <c r="X77" s="195">
        <v>1.52</v>
      </c>
      <c r="Y77" s="195">
        <v>0</v>
      </c>
      <c r="Z77" s="195">
        <v>2.6</v>
      </c>
      <c r="AA77" s="195">
        <v>0.79</v>
      </c>
      <c r="AB77" s="195">
        <v>0</v>
      </c>
      <c r="AC77" s="195">
        <v>0.46</v>
      </c>
      <c r="AD77" s="195">
        <v>8.9</v>
      </c>
      <c r="AE77" s="195">
        <v>0</v>
      </c>
      <c r="AF77" s="195">
        <v>0</v>
      </c>
      <c r="AG77" s="195">
        <v>20.13</v>
      </c>
      <c r="AH77" s="195">
        <v>0</v>
      </c>
      <c r="AI77" s="195">
        <v>7.71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1.93</v>
      </c>
      <c r="AS77" s="195">
        <v>0.67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10.31</v>
      </c>
      <c r="E78" s="195">
        <v>0</v>
      </c>
      <c r="F78" s="195">
        <v>0</v>
      </c>
      <c r="G78" s="195">
        <v>20.329999999999998</v>
      </c>
      <c r="H78" s="195">
        <v>0</v>
      </c>
      <c r="I78" s="195">
        <v>0</v>
      </c>
      <c r="J78" s="195">
        <v>19.5</v>
      </c>
      <c r="K78" s="195">
        <v>1.1100000000000001</v>
      </c>
      <c r="L78" s="195">
        <v>182.21</v>
      </c>
      <c r="M78" s="195">
        <v>0.91</v>
      </c>
      <c r="N78" s="195">
        <v>1.21</v>
      </c>
      <c r="O78" s="195">
        <v>0</v>
      </c>
      <c r="P78" s="195">
        <v>1.43</v>
      </c>
      <c r="Q78" s="195">
        <v>0.21</v>
      </c>
      <c r="R78" s="195">
        <v>0.44</v>
      </c>
      <c r="S78" s="195">
        <v>0.27</v>
      </c>
      <c r="T78" s="195">
        <v>0</v>
      </c>
      <c r="U78" s="195">
        <v>2.36</v>
      </c>
      <c r="V78" s="195">
        <v>0.15</v>
      </c>
      <c r="W78" s="195">
        <v>0.33</v>
      </c>
      <c r="X78" s="195">
        <v>1.52</v>
      </c>
      <c r="Y78" s="195">
        <v>0</v>
      </c>
      <c r="Z78" s="195">
        <v>2.6</v>
      </c>
      <c r="AA78" s="195">
        <v>0.79</v>
      </c>
      <c r="AB78" s="195">
        <v>0</v>
      </c>
      <c r="AC78" s="195">
        <v>0.46</v>
      </c>
      <c r="AD78" s="195">
        <v>8.9</v>
      </c>
      <c r="AE78" s="195">
        <v>0</v>
      </c>
      <c r="AF78" s="195">
        <v>0</v>
      </c>
      <c r="AG78" s="195">
        <v>16.27</v>
      </c>
      <c r="AH78" s="195">
        <v>0</v>
      </c>
      <c r="AI78" s="195">
        <v>7.71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1.93</v>
      </c>
      <c r="AS78" s="195">
        <v>0.67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10.31</v>
      </c>
      <c r="E79" s="195">
        <v>0</v>
      </c>
      <c r="F79" s="195">
        <v>0</v>
      </c>
      <c r="G79" s="195">
        <v>20.329999999999998</v>
      </c>
      <c r="H79" s="195">
        <v>0</v>
      </c>
      <c r="I79" s="195">
        <v>0</v>
      </c>
      <c r="J79" s="195">
        <v>19.5</v>
      </c>
      <c r="K79" s="195">
        <v>0.55000000000000004</v>
      </c>
      <c r="L79" s="195">
        <v>133.88999999999999</v>
      </c>
      <c r="M79" s="195">
        <v>0.91</v>
      </c>
      <c r="N79" s="195">
        <v>1.21</v>
      </c>
      <c r="O79" s="195">
        <v>0</v>
      </c>
      <c r="P79" s="195">
        <v>1.43</v>
      </c>
      <c r="Q79" s="195">
        <v>0.21</v>
      </c>
      <c r="R79" s="195">
        <v>0.44</v>
      </c>
      <c r="S79" s="195">
        <v>0.27</v>
      </c>
      <c r="T79" s="195">
        <v>0</v>
      </c>
      <c r="U79" s="195">
        <v>6.01</v>
      </c>
      <c r="V79" s="195">
        <v>0.15</v>
      </c>
      <c r="W79" s="195">
        <v>0.33</v>
      </c>
      <c r="X79" s="195">
        <v>1.52</v>
      </c>
      <c r="Y79" s="195">
        <v>0</v>
      </c>
      <c r="Z79" s="195">
        <v>2.6</v>
      </c>
      <c r="AA79" s="195">
        <v>0.79</v>
      </c>
      <c r="AB79" s="195">
        <v>0</v>
      </c>
      <c r="AC79" s="195">
        <v>0.46</v>
      </c>
      <c r="AD79" s="195">
        <v>8.9</v>
      </c>
      <c r="AE79" s="195">
        <v>0</v>
      </c>
      <c r="AF79" s="195">
        <v>0</v>
      </c>
      <c r="AG79" s="195">
        <v>16.27</v>
      </c>
      <c r="AH79" s="195">
        <v>0</v>
      </c>
      <c r="AI79" s="195">
        <v>7.71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1.93</v>
      </c>
      <c r="AS79" s="195">
        <v>0.67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12.24</v>
      </c>
      <c r="E80" s="195">
        <v>0</v>
      </c>
      <c r="F80" s="195">
        <v>0</v>
      </c>
      <c r="G80" s="195">
        <v>20.329999999999998</v>
      </c>
      <c r="H80" s="195">
        <v>0</v>
      </c>
      <c r="I80" s="195">
        <v>0</v>
      </c>
      <c r="J80" s="195">
        <v>19.5</v>
      </c>
      <c r="K80" s="195">
        <v>0.71</v>
      </c>
      <c r="L80" s="195">
        <v>133.88999999999999</v>
      </c>
      <c r="M80" s="195">
        <v>0.91</v>
      </c>
      <c r="N80" s="195">
        <v>1.21</v>
      </c>
      <c r="O80" s="195">
        <v>0</v>
      </c>
      <c r="P80" s="195">
        <v>1.43</v>
      </c>
      <c r="Q80" s="195">
        <v>0.21</v>
      </c>
      <c r="R80" s="195">
        <v>0.44</v>
      </c>
      <c r="S80" s="195">
        <v>0.27</v>
      </c>
      <c r="T80" s="195">
        <v>0</v>
      </c>
      <c r="U80" s="195">
        <v>6.01</v>
      </c>
      <c r="V80" s="195">
        <v>0.15</v>
      </c>
      <c r="W80" s="195">
        <v>0.33</v>
      </c>
      <c r="X80" s="195">
        <v>1.52</v>
      </c>
      <c r="Y80" s="195">
        <v>0</v>
      </c>
      <c r="Z80" s="195">
        <v>2.6</v>
      </c>
      <c r="AA80" s="195">
        <v>0.79</v>
      </c>
      <c r="AB80" s="195">
        <v>0</v>
      </c>
      <c r="AC80" s="195">
        <v>0.46</v>
      </c>
      <c r="AD80" s="195">
        <v>8.9</v>
      </c>
      <c r="AE80" s="195">
        <v>0</v>
      </c>
      <c r="AF80" s="195">
        <v>0</v>
      </c>
      <c r="AG80" s="195">
        <v>12.42</v>
      </c>
      <c r="AH80" s="195">
        <v>0</v>
      </c>
      <c r="AI80" s="195">
        <v>7.71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0.67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12.24</v>
      </c>
      <c r="E81" s="195">
        <v>0</v>
      </c>
      <c r="F81" s="195">
        <v>0</v>
      </c>
      <c r="G81" s="195">
        <v>20.329999999999998</v>
      </c>
      <c r="H81" s="195">
        <v>0</v>
      </c>
      <c r="I81" s="195">
        <v>0</v>
      </c>
      <c r="J81" s="195">
        <v>19.5</v>
      </c>
      <c r="K81" s="195">
        <v>0.62</v>
      </c>
      <c r="L81" s="195">
        <v>133.88999999999999</v>
      </c>
      <c r="M81" s="195">
        <v>0.91</v>
      </c>
      <c r="N81" s="195">
        <v>1.21</v>
      </c>
      <c r="O81" s="195">
        <v>0</v>
      </c>
      <c r="P81" s="195">
        <v>1.43</v>
      </c>
      <c r="Q81" s="195">
        <v>0.21</v>
      </c>
      <c r="R81" s="195">
        <v>0.44</v>
      </c>
      <c r="S81" s="195">
        <v>0.27</v>
      </c>
      <c r="T81" s="195">
        <v>0</v>
      </c>
      <c r="U81" s="195">
        <v>6.01</v>
      </c>
      <c r="V81" s="195">
        <v>0.15</v>
      </c>
      <c r="W81" s="195">
        <v>0.33</v>
      </c>
      <c r="X81" s="195">
        <v>1.52</v>
      </c>
      <c r="Y81" s="195">
        <v>0</v>
      </c>
      <c r="Z81" s="195">
        <v>2.6</v>
      </c>
      <c r="AA81" s="195">
        <v>0.79</v>
      </c>
      <c r="AB81" s="195">
        <v>0</v>
      </c>
      <c r="AC81" s="195">
        <v>0.46</v>
      </c>
      <c r="AD81" s="195">
        <v>8.9</v>
      </c>
      <c r="AE81" s="195">
        <v>0</v>
      </c>
      <c r="AF81" s="195">
        <v>0</v>
      </c>
      <c r="AG81" s="195">
        <v>12.42</v>
      </c>
      <c r="AH81" s="195">
        <v>-0.03</v>
      </c>
      <c r="AI81" s="195">
        <v>7.71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0.67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12.24</v>
      </c>
      <c r="E82" s="195">
        <v>0</v>
      </c>
      <c r="F82" s="195">
        <v>0</v>
      </c>
      <c r="G82" s="195">
        <v>20.329999999999998</v>
      </c>
      <c r="H82" s="195">
        <v>0</v>
      </c>
      <c r="I82" s="195">
        <v>0</v>
      </c>
      <c r="J82" s="195">
        <v>19.5</v>
      </c>
      <c r="K82" s="195">
        <v>0.32</v>
      </c>
      <c r="L82" s="195">
        <v>133.88999999999999</v>
      </c>
      <c r="M82" s="195">
        <v>0.91</v>
      </c>
      <c r="N82" s="195">
        <v>1.21</v>
      </c>
      <c r="O82" s="195">
        <v>0</v>
      </c>
      <c r="P82" s="195">
        <v>1.43</v>
      </c>
      <c r="Q82" s="195">
        <v>0.21</v>
      </c>
      <c r="R82" s="195">
        <v>0.44</v>
      </c>
      <c r="S82" s="195">
        <v>0.27</v>
      </c>
      <c r="T82" s="195">
        <v>0</v>
      </c>
      <c r="U82" s="195">
        <v>6.01</v>
      </c>
      <c r="V82" s="195">
        <v>0.15</v>
      </c>
      <c r="W82" s="195">
        <v>0.33</v>
      </c>
      <c r="X82" s="195">
        <v>1.52</v>
      </c>
      <c r="Y82" s="195">
        <v>0</v>
      </c>
      <c r="Z82" s="195">
        <v>2.6</v>
      </c>
      <c r="AA82" s="195">
        <v>0.79</v>
      </c>
      <c r="AB82" s="195">
        <v>0</v>
      </c>
      <c r="AC82" s="195">
        <v>0.46</v>
      </c>
      <c r="AD82" s="195">
        <v>8.9</v>
      </c>
      <c r="AE82" s="195">
        <v>0</v>
      </c>
      <c r="AF82" s="195">
        <v>0</v>
      </c>
      <c r="AG82" s="195">
        <v>7.59</v>
      </c>
      <c r="AH82" s="195">
        <v>0</v>
      </c>
      <c r="AI82" s="195">
        <v>7.71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0.67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12.24</v>
      </c>
      <c r="E83" s="195">
        <v>0</v>
      </c>
      <c r="F83" s="195">
        <v>0</v>
      </c>
      <c r="G83" s="195">
        <v>20.329999999999998</v>
      </c>
      <c r="H83" s="195">
        <v>0</v>
      </c>
      <c r="I83" s="195">
        <v>0</v>
      </c>
      <c r="J83" s="195">
        <v>19.5</v>
      </c>
      <c r="K83" s="195">
        <v>0.32</v>
      </c>
      <c r="L83" s="195">
        <v>133.88999999999999</v>
      </c>
      <c r="M83" s="195">
        <v>0.91</v>
      </c>
      <c r="N83" s="195">
        <v>1.21</v>
      </c>
      <c r="O83" s="195">
        <v>0</v>
      </c>
      <c r="P83" s="195">
        <v>1.43</v>
      </c>
      <c r="Q83" s="195">
        <v>0.19</v>
      </c>
      <c r="R83" s="195">
        <v>0.44</v>
      </c>
      <c r="S83" s="195">
        <v>0.27</v>
      </c>
      <c r="T83" s="195">
        <v>0</v>
      </c>
      <c r="U83" s="195">
        <v>6.01</v>
      </c>
      <c r="V83" s="195">
        <v>0.15</v>
      </c>
      <c r="W83" s="195">
        <v>0.33</v>
      </c>
      <c r="X83" s="195">
        <v>1.52</v>
      </c>
      <c r="Y83" s="195">
        <v>0</v>
      </c>
      <c r="Z83" s="195">
        <v>2.6</v>
      </c>
      <c r="AA83" s="195">
        <v>0.79</v>
      </c>
      <c r="AB83" s="195">
        <v>0</v>
      </c>
      <c r="AC83" s="195">
        <v>0.46</v>
      </c>
      <c r="AD83" s="195">
        <v>8.9</v>
      </c>
      <c r="AE83" s="195">
        <v>0</v>
      </c>
      <c r="AF83" s="195">
        <v>0</v>
      </c>
      <c r="AG83" s="195">
        <v>-0.14000000000000001</v>
      </c>
      <c r="AH83" s="195">
        <v>0</v>
      </c>
      <c r="AI83" s="195">
        <v>7.71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0.67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20.329999999999998</v>
      </c>
      <c r="H84" s="195">
        <v>0</v>
      </c>
      <c r="I84" s="195">
        <v>0</v>
      </c>
      <c r="J84" s="195">
        <v>19.5</v>
      </c>
      <c r="K84" s="195">
        <v>0.32</v>
      </c>
      <c r="L84" s="195">
        <v>133.88999999999999</v>
      </c>
      <c r="M84" s="195">
        <v>0.91</v>
      </c>
      <c r="N84" s="195">
        <v>1.21</v>
      </c>
      <c r="O84" s="195">
        <v>0</v>
      </c>
      <c r="P84" s="195">
        <v>1.43</v>
      </c>
      <c r="Q84" s="195">
        <v>0.19</v>
      </c>
      <c r="R84" s="195">
        <v>0.44</v>
      </c>
      <c r="S84" s="195">
        <v>0.27</v>
      </c>
      <c r="T84" s="195">
        <v>0</v>
      </c>
      <c r="U84" s="195">
        <v>6.01</v>
      </c>
      <c r="V84" s="195">
        <v>0.15</v>
      </c>
      <c r="W84" s="195">
        <v>0.33</v>
      </c>
      <c r="X84" s="195">
        <v>1.52</v>
      </c>
      <c r="Y84" s="195">
        <v>0</v>
      </c>
      <c r="Z84" s="195">
        <v>2.6</v>
      </c>
      <c r="AA84" s="195">
        <v>0.79</v>
      </c>
      <c r="AB84" s="195">
        <v>0</v>
      </c>
      <c r="AC84" s="195">
        <v>0.46</v>
      </c>
      <c r="AD84" s="195">
        <v>8.9</v>
      </c>
      <c r="AE84" s="195">
        <v>0</v>
      </c>
      <c r="AF84" s="195">
        <v>0</v>
      </c>
      <c r="AG84" s="195">
        <v>-0.14000000000000001</v>
      </c>
      <c r="AH84" s="195">
        <v>0</v>
      </c>
      <c r="AI84" s="195">
        <v>7.71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0.67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20.329999999999998</v>
      </c>
      <c r="H85" s="195">
        <v>0</v>
      </c>
      <c r="I85" s="195">
        <v>0</v>
      </c>
      <c r="J85" s="195">
        <v>19.5</v>
      </c>
      <c r="K85" s="195">
        <v>0.32</v>
      </c>
      <c r="L85" s="195">
        <v>133.88999999999999</v>
      </c>
      <c r="M85" s="195">
        <v>0.91</v>
      </c>
      <c r="N85" s="195">
        <v>1.21</v>
      </c>
      <c r="O85" s="195">
        <v>0</v>
      </c>
      <c r="P85" s="195">
        <v>1.43</v>
      </c>
      <c r="Q85" s="195">
        <v>0.19</v>
      </c>
      <c r="R85" s="195">
        <v>0.44</v>
      </c>
      <c r="S85" s="195">
        <v>0.27</v>
      </c>
      <c r="T85" s="195">
        <v>0</v>
      </c>
      <c r="U85" s="195">
        <v>6.01</v>
      </c>
      <c r="V85" s="195">
        <v>0.15</v>
      </c>
      <c r="W85" s="195">
        <v>0.33</v>
      </c>
      <c r="X85" s="195">
        <v>1.52</v>
      </c>
      <c r="Y85" s="195">
        <v>0</v>
      </c>
      <c r="Z85" s="195">
        <v>2.6</v>
      </c>
      <c r="AA85" s="195">
        <v>0.79</v>
      </c>
      <c r="AB85" s="195">
        <v>0</v>
      </c>
      <c r="AC85" s="195">
        <v>0.46</v>
      </c>
      <c r="AD85" s="195">
        <v>8.9</v>
      </c>
      <c r="AE85" s="195">
        <v>0</v>
      </c>
      <c r="AF85" s="195">
        <v>0</v>
      </c>
      <c r="AG85" s="195">
        <v>-0.14000000000000001</v>
      </c>
      <c r="AH85" s="195">
        <v>0</v>
      </c>
      <c r="AI85" s="195">
        <v>7.71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0.67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12.24</v>
      </c>
      <c r="E86" s="195">
        <v>0</v>
      </c>
      <c r="F86" s="195">
        <v>0</v>
      </c>
      <c r="G86" s="195">
        <v>20.329999999999998</v>
      </c>
      <c r="H86" s="195">
        <v>0</v>
      </c>
      <c r="I86" s="195">
        <v>0</v>
      </c>
      <c r="J86" s="195">
        <v>19.5</v>
      </c>
      <c r="K86" s="195">
        <v>0.32</v>
      </c>
      <c r="L86" s="195">
        <v>133.88999999999999</v>
      </c>
      <c r="M86" s="195">
        <v>0.91</v>
      </c>
      <c r="N86" s="195">
        <v>1.21</v>
      </c>
      <c r="O86" s="195">
        <v>0</v>
      </c>
      <c r="P86" s="195">
        <v>1.43</v>
      </c>
      <c r="Q86" s="195">
        <v>0.19</v>
      </c>
      <c r="R86" s="195">
        <v>0.44</v>
      </c>
      <c r="S86" s="195">
        <v>0.27</v>
      </c>
      <c r="T86" s="195">
        <v>0</v>
      </c>
      <c r="U86" s="195">
        <v>6.01</v>
      </c>
      <c r="V86" s="195">
        <v>0.15</v>
      </c>
      <c r="W86" s="195">
        <v>0.33</v>
      </c>
      <c r="X86" s="195">
        <v>1.52</v>
      </c>
      <c r="Y86" s="195">
        <v>0</v>
      </c>
      <c r="Z86" s="195">
        <v>2.6</v>
      </c>
      <c r="AA86" s="195">
        <v>0.79</v>
      </c>
      <c r="AB86" s="195">
        <v>0</v>
      </c>
      <c r="AC86" s="195">
        <v>0.46</v>
      </c>
      <c r="AD86" s="195">
        <v>8.9</v>
      </c>
      <c r="AE86" s="195">
        <v>0</v>
      </c>
      <c r="AF86" s="195">
        <v>0</v>
      </c>
      <c r="AG86" s="195">
        <v>-0.14000000000000001</v>
      </c>
      <c r="AH86" s="195">
        <v>0</v>
      </c>
      <c r="AI86" s="195">
        <v>7.71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0.67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12.24</v>
      </c>
      <c r="E87" s="195">
        <v>0</v>
      </c>
      <c r="F87" s="195">
        <v>0</v>
      </c>
      <c r="G87" s="195">
        <v>20.329999999999998</v>
      </c>
      <c r="H87" s="195">
        <v>0</v>
      </c>
      <c r="I87" s="195">
        <v>0</v>
      </c>
      <c r="J87" s="195">
        <v>19.5</v>
      </c>
      <c r="K87" s="195">
        <v>0.32</v>
      </c>
      <c r="L87" s="195">
        <v>133.88999999999999</v>
      </c>
      <c r="M87" s="195">
        <v>0.91</v>
      </c>
      <c r="N87" s="195">
        <v>1.21</v>
      </c>
      <c r="O87" s="195">
        <v>0</v>
      </c>
      <c r="P87" s="195">
        <v>1.43</v>
      </c>
      <c r="Q87" s="195">
        <v>0.19</v>
      </c>
      <c r="R87" s="195">
        <v>0.44</v>
      </c>
      <c r="S87" s="195">
        <v>0.27</v>
      </c>
      <c r="T87" s="195">
        <v>0</v>
      </c>
      <c r="U87" s="195">
        <v>6.01</v>
      </c>
      <c r="V87" s="195">
        <v>0.15</v>
      </c>
      <c r="W87" s="195">
        <v>0.33</v>
      </c>
      <c r="X87" s="195">
        <v>1.52</v>
      </c>
      <c r="Y87" s="195">
        <v>0</v>
      </c>
      <c r="Z87" s="195">
        <v>2.6</v>
      </c>
      <c r="AA87" s="195">
        <v>0.79</v>
      </c>
      <c r="AB87" s="195">
        <v>0</v>
      </c>
      <c r="AC87" s="195">
        <v>0.46</v>
      </c>
      <c r="AD87" s="195">
        <v>8.9</v>
      </c>
      <c r="AE87" s="195">
        <v>0</v>
      </c>
      <c r="AF87" s="195">
        <v>0</v>
      </c>
      <c r="AG87" s="195">
        <v>-0.14000000000000001</v>
      </c>
      <c r="AH87" s="195">
        <v>0</v>
      </c>
      <c r="AI87" s="195">
        <v>7.71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0.67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12.24</v>
      </c>
      <c r="E88" s="195">
        <v>0</v>
      </c>
      <c r="F88" s="195">
        <v>0</v>
      </c>
      <c r="G88" s="195">
        <v>20.329999999999998</v>
      </c>
      <c r="H88" s="195">
        <v>0</v>
      </c>
      <c r="I88" s="195">
        <v>0</v>
      </c>
      <c r="J88" s="195">
        <v>19.5</v>
      </c>
      <c r="K88" s="195">
        <v>0.32</v>
      </c>
      <c r="L88" s="195">
        <v>133.88999999999999</v>
      </c>
      <c r="M88" s="195">
        <v>0.91</v>
      </c>
      <c r="N88" s="195">
        <v>1.21</v>
      </c>
      <c r="O88" s="195">
        <v>0</v>
      </c>
      <c r="P88" s="195">
        <v>1.43</v>
      </c>
      <c r="Q88" s="195">
        <v>0.19</v>
      </c>
      <c r="R88" s="195">
        <v>0.44</v>
      </c>
      <c r="S88" s="195">
        <v>0.27</v>
      </c>
      <c r="T88" s="195">
        <v>0</v>
      </c>
      <c r="U88" s="195">
        <v>6.01</v>
      </c>
      <c r="V88" s="195">
        <v>0.15</v>
      </c>
      <c r="W88" s="195">
        <v>0.33</v>
      </c>
      <c r="X88" s="195">
        <v>1.52</v>
      </c>
      <c r="Y88" s="195">
        <v>0</v>
      </c>
      <c r="Z88" s="195">
        <v>2.6</v>
      </c>
      <c r="AA88" s="195">
        <v>0.79</v>
      </c>
      <c r="AB88" s="195">
        <v>0</v>
      </c>
      <c r="AC88" s="195">
        <v>0.46</v>
      </c>
      <c r="AD88" s="195">
        <v>8.9</v>
      </c>
      <c r="AE88" s="195">
        <v>0</v>
      </c>
      <c r="AF88" s="195">
        <v>0</v>
      </c>
      <c r="AG88" s="195">
        <v>-0.14000000000000001</v>
      </c>
      <c r="AH88" s="195">
        <v>0</v>
      </c>
      <c r="AI88" s="195">
        <v>7.71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0.67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12.24</v>
      </c>
      <c r="E89" s="195">
        <v>0</v>
      </c>
      <c r="F89" s="195">
        <v>0</v>
      </c>
      <c r="G89" s="195">
        <v>20.329999999999998</v>
      </c>
      <c r="H89" s="195">
        <v>0</v>
      </c>
      <c r="I89" s="195">
        <v>0</v>
      </c>
      <c r="J89" s="195">
        <v>19.5</v>
      </c>
      <c r="K89" s="195">
        <v>0.32</v>
      </c>
      <c r="L89" s="195">
        <v>124.25</v>
      </c>
      <c r="M89" s="195">
        <v>0.91</v>
      </c>
      <c r="N89" s="195">
        <v>1.21</v>
      </c>
      <c r="O89" s="195">
        <v>0</v>
      </c>
      <c r="P89" s="195">
        <v>1.43</v>
      </c>
      <c r="Q89" s="195">
        <v>0.19</v>
      </c>
      <c r="R89" s="195">
        <v>0.44</v>
      </c>
      <c r="S89" s="195">
        <v>0.27</v>
      </c>
      <c r="T89" s="195">
        <v>0</v>
      </c>
      <c r="U89" s="195">
        <v>6.01</v>
      </c>
      <c r="V89" s="195">
        <v>0.15</v>
      </c>
      <c r="W89" s="195">
        <v>0.33</v>
      </c>
      <c r="X89" s="195">
        <v>1.52</v>
      </c>
      <c r="Y89" s="195">
        <v>0</v>
      </c>
      <c r="Z89" s="195">
        <v>2.6</v>
      </c>
      <c r="AA89" s="195">
        <v>0.79</v>
      </c>
      <c r="AB89" s="195">
        <v>0</v>
      </c>
      <c r="AC89" s="195">
        <v>0.46</v>
      </c>
      <c r="AD89" s="195">
        <v>8.9</v>
      </c>
      <c r="AE89" s="195">
        <v>0</v>
      </c>
      <c r="AF89" s="195">
        <v>0</v>
      </c>
      <c r="AG89" s="195">
        <v>-0.14000000000000001</v>
      </c>
      <c r="AH89" s="195">
        <v>0</v>
      </c>
      <c r="AI89" s="195">
        <v>7.71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0.67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12.24</v>
      </c>
      <c r="E90" s="195">
        <v>0</v>
      </c>
      <c r="F90" s="195">
        <v>0</v>
      </c>
      <c r="G90" s="195">
        <v>20.329999999999998</v>
      </c>
      <c r="H90" s="195">
        <v>0</v>
      </c>
      <c r="I90" s="195">
        <v>0</v>
      </c>
      <c r="J90" s="195">
        <v>19.5</v>
      </c>
      <c r="K90" s="195">
        <v>0.32</v>
      </c>
      <c r="L90" s="195">
        <v>124.25</v>
      </c>
      <c r="M90" s="195">
        <v>0.91</v>
      </c>
      <c r="N90" s="195">
        <v>1.21</v>
      </c>
      <c r="O90" s="195">
        <v>0</v>
      </c>
      <c r="P90" s="195">
        <v>1.43</v>
      </c>
      <c r="Q90" s="195">
        <v>0.19</v>
      </c>
      <c r="R90" s="195">
        <v>0.44</v>
      </c>
      <c r="S90" s="195">
        <v>0.27</v>
      </c>
      <c r="T90" s="195">
        <v>0</v>
      </c>
      <c r="U90" s="195">
        <v>6.01</v>
      </c>
      <c r="V90" s="195">
        <v>0.15</v>
      </c>
      <c r="W90" s="195">
        <v>0.33</v>
      </c>
      <c r="X90" s="195">
        <v>1.52</v>
      </c>
      <c r="Y90" s="195">
        <v>0</v>
      </c>
      <c r="Z90" s="195">
        <v>2.6</v>
      </c>
      <c r="AA90" s="195">
        <v>0.79</v>
      </c>
      <c r="AB90" s="195">
        <v>0</v>
      </c>
      <c r="AC90" s="195">
        <v>0.46</v>
      </c>
      <c r="AD90" s="195">
        <v>8.9</v>
      </c>
      <c r="AE90" s="195">
        <v>0</v>
      </c>
      <c r="AF90" s="195">
        <v>0</v>
      </c>
      <c r="AG90" s="195">
        <v>-0.14000000000000001</v>
      </c>
      <c r="AH90" s="195">
        <v>0</v>
      </c>
      <c r="AI90" s="195">
        <v>7.71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0.67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12.24</v>
      </c>
      <c r="E91" s="195">
        <v>0</v>
      </c>
      <c r="F91" s="195">
        <v>0</v>
      </c>
      <c r="G91" s="195">
        <v>15.33</v>
      </c>
      <c r="H91" s="195">
        <v>0</v>
      </c>
      <c r="I91" s="195">
        <v>0</v>
      </c>
      <c r="J91" s="195">
        <v>19.5</v>
      </c>
      <c r="K91" s="195">
        <v>0.32</v>
      </c>
      <c r="L91" s="195">
        <v>124.25</v>
      </c>
      <c r="M91" s="195">
        <v>0.91</v>
      </c>
      <c r="N91" s="195">
        <v>1.21</v>
      </c>
      <c r="O91" s="195">
        <v>0</v>
      </c>
      <c r="P91" s="195">
        <v>1.43</v>
      </c>
      <c r="Q91" s="195">
        <v>0.19</v>
      </c>
      <c r="R91" s="195">
        <v>0.44</v>
      </c>
      <c r="S91" s="195">
        <v>0.27</v>
      </c>
      <c r="T91" s="195">
        <v>0</v>
      </c>
      <c r="U91" s="195">
        <v>6.01</v>
      </c>
      <c r="V91" s="195">
        <v>0.15</v>
      </c>
      <c r="W91" s="195">
        <v>0.33</v>
      </c>
      <c r="X91" s="195">
        <v>1.52</v>
      </c>
      <c r="Y91" s="195">
        <v>0</v>
      </c>
      <c r="Z91" s="195">
        <v>2.6</v>
      </c>
      <c r="AA91" s="195">
        <v>0.79</v>
      </c>
      <c r="AB91" s="195">
        <v>0</v>
      </c>
      <c r="AC91" s="195">
        <v>0.46</v>
      </c>
      <c r="AD91" s="195">
        <v>8.9</v>
      </c>
      <c r="AE91" s="195">
        <v>0</v>
      </c>
      <c r="AF91" s="195">
        <v>0</v>
      </c>
      <c r="AG91" s="195">
        <v>-0.14000000000000001</v>
      </c>
      <c r="AH91" s="195">
        <v>0</v>
      </c>
      <c r="AI91" s="195">
        <v>7.71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0.67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12.24</v>
      </c>
      <c r="E92" s="195">
        <v>0</v>
      </c>
      <c r="F92" s="195">
        <v>0</v>
      </c>
      <c r="G92" s="195">
        <v>15.33</v>
      </c>
      <c r="H92" s="195">
        <v>0</v>
      </c>
      <c r="I92" s="195">
        <v>0</v>
      </c>
      <c r="J92" s="195">
        <v>19.5</v>
      </c>
      <c r="K92" s="195">
        <v>0.32</v>
      </c>
      <c r="L92" s="195">
        <v>124.25</v>
      </c>
      <c r="M92" s="195">
        <v>0.91</v>
      </c>
      <c r="N92" s="195">
        <v>1.21</v>
      </c>
      <c r="O92" s="195">
        <v>0</v>
      </c>
      <c r="P92" s="195">
        <v>1.43</v>
      </c>
      <c r="Q92" s="195">
        <v>0.19</v>
      </c>
      <c r="R92" s="195">
        <v>0.44</v>
      </c>
      <c r="S92" s="195">
        <v>0.27</v>
      </c>
      <c r="T92" s="195">
        <v>0</v>
      </c>
      <c r="U92" s="195">
        <v>6.01</v>
      </c>
      <c r="V92" s="195">
        <v>0.15</v>
      </c>
      <c r="W92" s="195">
        <v>0.33</v>
      </c>
      <c r="X92" s="195">
        <v>1.52</v>
      </c>
      <c r="Y92" s="195">
        <v>0</v>
      </c>
      <c r="Z92" s="195">
        <v>2.6</v>
      </c>
      <c r="AA92" s="195">
        <v>0.79</v>
      </c>
      <c r="AB92" s="195">
        <v>0</v>
      </c>
      <c r="AC92" s="195">
        <v>0.46</v>
      </c>
      <c r="AD92" s="195">
        <v>8.9</v>
      </c>
      <c r="AE92" s="195">
        <v>0</v>
      </c>
      <c r="AF92" s="195">
        <v>0</v>
      </c>
      <c r="AG92" s="195">
        <v>-0.14000000000000001</v>
      </c>
      <c r="AH92" s="195">
        <v>0</v>
      </c>
      <c r="AI92" s="195">
        <v>7.71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0.67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12.24</v>
      </c>
      <c r="E93" s="195">
        <v>0</v>
      </c>
      <c r="F93" s="195">
        <v>0</v>
      </c>
      <c r="G93" s="195">
        <v>15.33</v>
      </c>
      <c r="H93" s="195">
        <v>0</v>
      </c>
      <c r="I93" s="195">
        <v>0</v>
      </c>
      <c r="J93" s="195">
        <v>19.5</v>
      </c>
      <c r="K93" s="195">
        <v>0.32</v>
      </c>
      <c r="L93" s="195">
        <v>95.26</v>
      </c>
      <c r="M93" s="195">
        <v>0.91</v>
      </c>
      <c r="N93" s="195">
        <v>1.21</v>
      </c>
      <c r="O93" s="195">
        <v>0</v>
      </c>
      <c r="P93" s="195">
        <v>1.43</v>
      </c>
      <c r="Q93" s="195">
        <v>0.19</v>
      </c>
      <c r="R93" s="195">
        <v>0.44</v>
      </c>
      <c r="S93" s="195">
        <v>0.27</v>
      </c>
      <c r="T93" s="195">
        <v>0</v>
      </c>
      <c r="U93" s="195">
        <v>13.37</v>
      </c>
      <c r="V93" s="195">
        <v>0.15</v>
      </c>
      <c r="W93" s="195">
        <v>0.33</v>
      </c>
      <c r="X93" s="195">
        <v>1.52</v>
      </c>
      <c r="Y93" s="195">
        <v>0</v>
      </c>
      <c r="Z93" s="195">
        <v>2.6</v>
      </c>
      <c r="AA93" s="195">
        <v>0.79</v>
      </c>
      <c r="AB93" s="195">
        <v>0</v>
      </c>
      <c r="AC93" s="195">
        <v>0.46</v>
      </c>
      <c r="AD93" s="195">
        <v>8.9</v>
      </c>
      <c r="AE93" s="195">
        <v>0</v>
      </c>
      <c r="AF93" s="195">
        <v>0</v>
      </c>
      <c r="AG93" s="195">
        <v>-0.14000000000000001</v>
      </c>
      <c r="AH93" s="195">
        <v>0</v>
      </c>
      <c r="AI93" s="195">
        <v>7.71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0.67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12.24</v>
      </c>
      <c r="E94" s="195">
        <v>0</v>
      </c>
      <c r="F94" s="195">
        <v>0</v>
      </c>
      <c r="G94" s="195">
        <v>15.33</v>
      </c>
      <c r="H94" s="195">
        <v>0</v>
      </c>
      <c r="I94" s="195">
        <v>0</v>
      </c>
      <c r="J94" s="195">
        <v>19.5</v>
      </c>
      <c r="K94" s="195">
        <v>0.32</v>
      </c>
      <c r="L94" s="195">
        <v>95.26</v>
      </c>
      <c r="M94" s="195">
        <v>0.91</v>
      </c>
      <c r="N94" s="195">
        <v>1.21</v>
      </c>
      <c r="O94" s="195">
        <v>0</v>
      </c>
      <c r="P94" s="195">
        <v>1.43</v>
      </c>
      <c r="Q94" s="195">
        <v>0.19</v>
      </c>
      <c r="R94" s="195">
        <v>0.44</v>
      </c>
      <c r="S94" s="195">
        <v>0.27</v>
      </c>
      <c r="T94" s="195">
        <v>0</v>
      </c>
      <c r="U94" s="195">
        <v>13.37</v>
      </c>
      <c r="V94" s="195">
        <v>0.15</v>
      </c>
      <c r="W94" s="195">
        <v>0.33</v>
      </c>
      <c r="X94" s="195">
        <v>1.52</v>
      </c>
      <c r="Y94" s="195">
        <v>0</v>
      </c>
      <c r="Z94" s="195">
        <v>2.6</v>
      </c>
      <c r="AA94" s="195">
        <v>0.79</v>
      </c>
      <c r="AB94" s="195">
        <v>0</v>
      </c>
      <c r="AC94" s="195">
        <v>0.46</v>
      </c>
      <c r="AD94" s="195">
        <v>8.9</v>
      </c>
      <c r="AE94" s="195">
        <v>0</v>
      </c>
      <c r="AF94" s="195">
        <v>0</v>
      </c>
      <c r="AG94" s="195">
        <v>-0.14000000000000001</v>
      </c>
      <c r="AH94" s="195">
        <v>0</v>
      </c>
      <c r="AI94" s="195">
        <v>7.71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0.67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12.24</v>
      </c>
      <c r="E95" s="195">
        <v>0</v>
      </c>
      <c r="F95" s="195">
        <v>0</v>
      </c>
      <c r="G95" s="195">
        <v>15.33</v>
      </c>
      <c r="H95" s="195">
        <v>0</v>
      </c>
      <c r="I95" s="195">
        <v>0</v>
      </c>
      <c r="J95" s="195">
        <v>19.5</v>
      </c>
      <c r="K95" s="195">
        <v>0.32</v>
      </c>
      <c r="L95" s="195">
        <v>95.26</v>
      </c>
      <c r="M95" s="195">
        <v>0.91</v>
      </c>
      <c r="N95" s="195">
        <v>1.21</v>
      </c>
      <c r="O95" s="195">
        <v>0</v>
      </c>
      <c r="P95" s="195">
        <v>1.43</v>
      </c>
      <c r="Q95" s="195">
        <v>0.19</v>
      </c>
      <c r="R95" s="195">
        <v>0.44</v>
      </c>
      <c r="S95" s="195">
        <v>0.27</v>
      </c>
      <c r="T95" s="195">
        <v>0</v>
      </c>
      <c r="U95" s="195">
        <v>13.37</v>
      </c>
      <c r="V95" s="195">
        <v>0.15</v>
      </c>
      <c r="W95" s="195">
        <v>0.33</v>
      </c>
      <c r="X95" s="195">
        <v>1.52</v>
      </c>
      <c r="Y95" s="195">
        <v>0</v>
      </c>
      <c r="Z95" s="195">
        <v>2.6</v>
      </c>
      <c r="AA95" s="195">
        <v>0.79</v>
      </c>
      <c r="AB95" s="195">
        <v>0</v>
      </c>
      <c r="AC95" s="195">
        <v>0.46</v>
      </c>
      <c r="AD95" s="195">
        <v>8.9</v>
      </c>
      <c r="AE95" s="195">
        <v>0</v>
      </c>
      <c r="AF95" s="195">
        <v>0</v>
      </c>
      <c r="AG95" s="195">
        <v>-0.14000000000000001</v>
      </c>
      <c r="AH95" s="195">
        <v>0</v>
      </c>
      <c r="AI95" s="195">
        <v>7.71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0.67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12.24</v>
      </c>
      <c r="E96" s="195">
        <v>0</v>
      </c>
      <c r="F96" s="195">
        <v>0</v>
      </c>
      <c r="G96" s="195">
        <v>15.33</v>
      </c>
      <c r="H96" s="195">
        <v>0</v>
      </c>
      <c r="I96" s="195">
        <v>0</v>
      </c>
      <c r="J96" s="195">
        <v>16.809999999999999</v>
      </c>
      <c r="K96" s="195">
        <v>0.32</v>
      </c>
      <c r="L96" s="195">
        <v>95.26</v>
      </c>
      <c r="M96" s="195">
        <v>0.91</v>
      </c>
      <c r="N96" s="195">
        <v>1.21</v>
      </c>
      <c r="O96" s="195">
        <v>0</v>
      </c>
      <c r="P96" s="195">
        <v>1.43</v>
      </c>
      <c r="Q96" s="195">
        <v>0.19</v>
      </c>
      <c r="R96" s="195">
        <v>0.44</v>
      </c>
      <c r="S96" s="195">
        <v>0.27</v>
      </c>
      <c r="T96" s="195">
        <v>0</v>
      </c>
      <c r="U96" s="195">
        <v>13.37</v>
      </c>
      <c r="V96" s="195">
        <v>0.15</v>
      </c>
      <c r="W96" s="195">
        <v>0.33</v>
      </c>
      <c r="X96" s="195">
        <v>1.52</v>
      </c>
      <c r="Y96" s="195">
        <v>0</v>
      </c>
      <c r="Z96" s="195">
        <v>2.6</v>
      </c>
      <c r="AA96" s="195">
        <v>0.79</v>
      </c>
      <c r="AB96" s="195">
        <v>0</v>
      </c>
      <c r="AC96" s="195">
        <v>0.46</v>
      </c>
      <c r="AD96" s="195">
        <v>8.9</v>
      </c>
      <c r="AE96" s="195">
        <v>0</v>
      </c>
      <c r="AF96" s="195">
        <v>0</v>
      </c>
      <c r="AG96" s="195">
        <v>-0.14000000000000001</v>
      </c>
      <c r="AH96" s="195">
        <v>0</v>
      </c>
      <c r="AI96" s="195">
        <v>7.71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0.67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12.89</v>
      </c>
      <c r="E97" s="195">
        <v>0</v>
      </c>
      <c r="F97" s="195">
        <v>0</v>
      </c>
      <c r="G97" s="195">
        <v>15.33</v>
      </c>
      <c r="H97" s="195">
        <v>0</v>
      </c>
      <c r="I97" s="195">
        <v>0</v>
      </c>
      <c r="J97" s="195">
        <v>18.489999999999998</v>
      </c>
      <c r="K97" s="195">
        <v>0.32</v>
      </c>
      <c r="L97" s="195">
        <v>114.59</v>
      </c>
      <c r="M97" s="195">
        <v>0.91</v>
      </c>
      <c r="N97" s="195">
        <v>1.21</v>
      </c>
      <c r="O97" s="195">
        <v>0</v>
      </c>
      <c r="P97" s="195">
        <v>1.43</v>
      </c>
      <c r="Q97" s="195">
        <v>0.19</v>
      </c>
      <c r="R97" s="195">
        <v>0.44</v>
      </c>
      <c r="S97" s="195">
        <v>0.27</v>
      </c>
      <c r="T97" s="195">
        <v>0</v>
      </c>
      <c r="U97" s="195">
        <v>13.37</v>
      </c>
      <c r="V97" s="195">
        <v>0.15</v>
      </c>
      <c r="W97" s="195">
        <v>0.33</v>
      </c>
      <c r="X97" s="195">
        <v>1.52</v>
      </c>
      <c r="Y97" s="195">
        <v>0</v>
      </c>
      <c r="Z97" s="195">
        <v>2.6</v>
      </c>
      <c r="AA97" s="195">
        <v>0.79</v>
      </c>
      <c r="AB97" s="195">
        <v>0</v>
      </c>
      <c r="AC97" s="195">
        <v>0.46</v>
      </c>
      <c r="AD97" s="195">
        <v>8.9</v>
      </c>
      <c r="AE97" s="195">
        <v>0</v>
      </c>
      <c r="AF97" s="195">
        <v>0</v>
      </c>
      <c r="AG97" s="195">
        <v>-0.14000000000000001</v>
      </c>
      <c r="AH97" s="195">
        <v>0</v>
      </c>
      <c r="AI97" s="195">
        <v>7.71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0.67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12.89</v>
      </c>
      <c r="E98" s="195">
        <v>0</v>
      </c>
      <c r="F98" s="195">
        <v>0</v>
      </c>
      <c r="G98" s="195">
        <v>15.33</v>
      </c>
      <c r="H98" s="195">
        <v>0</v>
      </c>
      <c r="I98" s="195">
        <v>0</v>
      </c>
      <c r="J98" s="195">
        <v>18.489999999999998</v>
      </c>
      <c r="K98" s="195">
        <v>0.32</v>
      </c>
      <c r="L98" s="195">
        <v>114.59</v>
      </c>
      <c r="M98" s="195">
        <v>0.91</v>
      </c>
      <c r="N98" s="195">
        <v>1.21</v>
      </c>
      <c r="O98" s="195">
        <v>0</v>
      </c>
      <c r="P98" s="195">
        <v>1.43</v>
      </c>
      <c r="Q98" s="195">
        <v>0.19</v>
      </c>
      <c r="R98" s="195">
        <v>0.44</v>
      </c>
      <c r="S98" s="195">
        <v>0.27</v>
      </c>
      <c r="T98" s="195">
        <v>0</v>
      </c>
      <c r="U98" s="195">
        <v>13.37</v>
      </c>
      <c r="V98" s="195">
        <v>0.15</v>
      </c>
      <c r="W98" s="195">
        <v>0.33</v>
      </c>
      <c r="X98" s="195">
        <v>1.52</v>
      </c>
      <c r="Y98" s="195">
        <v>0</v>
      </c>
      <c r="Z98" s="195">
        <v>2.6</v>
      </c>
      <c r="AA98" s="195">
        <v>0.79</v>
      </c>
      <c r="AB98" s="195">
        <v>0</v>
      </c>
      <c r="AC98" s="195">
        <v>0.46</v>
      </c>
      <c r="AD98" s="195">
        <v>8.9</v>
      </c>
      <c r="AE98" s="195">
        <v>0</v>
      </c>
      <c r="AF98" s="195">
        <v>0</v>
      </c>
      <c r="AG98" s="195">
        <v>-0.14000000000000001</v>
      </c>
      <c r="AH98" s="195">
        <v>0</v>
      </c>
      <c r="AI98" s="195">
        <v>7.71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0.67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0.27241249999999956</v>
      </c>
      <c r="E99">
        <f t="shared" si="0"/>
        <v>0</v>
      </c>
      <c r="F99">
        <f t="shared" si="0"/>
        <v>0</v>
      </c>
      <c r="G99">
        <f t="shared" si="0"/>
        <v>0.4610474999999995</v>
      </c>
      <c r="H99">
        <f t="shared" si="0"/>
        <v>0</v>
      </c>
      <c r="I99">
        <f t="shared" si="0"/>
        <v>0.10431500000000007</v>
      </c>
      <c r="J99">
        <f t="shared" si="0"/>
        <v>0.35744249999999972</v>
      </c>
      <c r="K99">
        <f t="shared" si="0"/>
        <v>3.5749999999999935E-2</v>
      </c>
      <c r="L99">
        <f t="shared" si="0"/>
        <v>5.4460474999999962</v>
      </c>
      <c r="M99">
        <f t="shared" si="0"/>
        <v>2.2580000000000006E-2</v>
      </c>
      <c r="N99">
        <f t="shared" si="0"/>
        <v>2.9039999999999941E-2</v>
      </c>
      <c r="O99">
        <f t="shared" si="0"/>
        <v>0</v>
      </c>
      <c r="P99">
        <f t="shared" si="0"/>
        <v>3.4320000000000087E-2</v>
      </c>
      <c r="Q99">
        <f t="shared" si="0"/>
        <v>2.1224999999999997E-2</v>
      </c>
      <c r="R99">
        <f t="shared" si="0"/>
        <v>4.5115000000000009E-2</v>
      </c>
      <c r="S99">
        <f t="shared" si="0"/>
        <v>3.0482499999999923E-2</v>
      </c>
      <c r="T99">
        <f t="shared" si="0"/>
        <v>0</v>
      </c>
      <c r="U99">
        <f t="shared" si="0"/>
        <v>8.5090000000000013E-2</v>
      </c>
      <c r="V99">
        <f t="shared" si="0"/>
        <v>2.1535000000000082E-2</v>
      </c>
      <c r="W99">
        <f t="shared" si="0"/>
        <v>5.7047500000000098E-2</v>
      </c>
      <c r="X99">
        <f t="shared" si="0"/>
        <v>0.1288199999999998</v>
      </c>
      <c r="Y99">
        <f t="shared" si="0"/>
        <v>0</v>
      </c>
      <c r="Z99">
        <f t="shared" si="0"/>
        <v>0.22421250000000034</v>
      </c>
      <c r="AA99">
        <f t="shared" si="0"/>
        <v>8.6110000000000311E-2</v>
      </c>
      <c r="AB99">
        <f t="shared" si="0"/>
        <v>0</v>
      </c>
      <c r="AC99">
        <f t="shared" si="0"/>
        <v>1.1040000000000017E-2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0.23689749999999968</v>
      </c>
      <c r="AH99">
        <f t="shared" si="0"/>
        <v>-2.7500000000000001E-5</v>
      </c>
      <c r="AI99">
        <f t="shared" si="0"/>
        <v>4.2357499999999999E-2</v>
      </c>
      <c r="AJ99">
        <f t="shared" si="0"/>
        <v>0</v>
      </c>
      <c r="AK99">
        <f t="shared" si="0"/>
        <v>0.15268249999999986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2.6892500000000034E-2</v>
      </c>
      <c r="AS99">
        <f t="shared" si="0"/>
        <v>1.6080000000000032E-2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-1.627</v>
      </c>
      <c r="D3" s="82">
        <v>0</v>
      </c>
      <c r="E3" s="82">
        <v>0</v>
      </c>
      <c r="F3" s="82">
        <v>0</v>
      </c>
      <c r="G3" s="82">
        <v>-1.627</v>
      </c>
      <c r="H3" s="76"/>
      <c r="I3" s="31">
        <v>1</v>
      </c>
      <c r="J3" s="82">
        <v>1.627</v>
      </c>
      <c r="K3" s="82">
        <v>0</v>
      </c>
      <c r="L3" s="82">
        <v>0</v>
      </c>
      <c r="M3" s="82">
        <v>1.373</v>
      </c>
      <c r="N3" s="82">
        <v>3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-1.373</v>
      </c>
      <c r="AG3" s="82">
        <v>0</v>
      </c>
      <c r="AH3" s="82">
        <v>0</v>
      </c>
      <c r="AI3" s="82">
        <v>-1.373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1.627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1.373</v>
      </c>
      <c r="AY3" s="83">
        <f>-SUM(AU3:AX3)</f>
        <v>-3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16.27</v>
      </c>
      <c r="CF3" s="80">
        <f t="shared" ref="CF3:CH66" si="5">$AK3*AV3</f>
        <v>0</v>
      </c>
      <c r="CG3" s="80">
        <f t="shared" si="5"/>
        <v>0</v>
      </c>
      <c r="CH3" s="80">
        <f t="shared" si="5"/>
        <v>13.73</v>
      </c>
      <c r="CI3" s="80">
        <f>SUM(CE3:CH3)</f>
        <v>30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1.627</v>
      </c>
      <c r="DG3" s="81">
        <f>AY3+AN3+BC3+BJ3+BQ3</f>
        <v>-3</v>
      </c>
      <c r="DH3" s="81">
        <f>BF3+AO3+AV3+BK3+BR3</f>
        <v>0</v>
      </c>
      <c r="DI3" s="81">
        <f>BM3+BS3+BD3+AW3+AP3</f>
        <v>0</v>
      </c>
      <c r="DJ3" s="81">
        <f>BT3+BL3+BE3+AX3+AQ3</f>
        <v>1.373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-23</v>
      </c>
      <c r="D4" s="82">
        <v>0</v>
      </c>
      <c r="E4" s="82">
        <v>0</v>
      </c>
      <c r="F4" s="82">
        <v>0</v>
      </c>
      <c r="G4" s="82">
        <v>-23</v>
      </c>
      <c r="H4" s="76"/>
      <c r="I4" s="31">
        <v>2</v>
      </c>
      <c r="J4" s="82">
        <v>23</v>
      </c>
      <c r="K4" s="82">
        <v>0</v>
      </c>
      <c r="L4" s="82">
        <v>0</v>
      </c>
      <c r="M4" s="82">
        <v>0</v>
      </c>
      <c r="N4" s="82">
        <v>23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230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230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23</v>
      </c>
      <c r="DG4" s="81">
        <f t="shared" ref="DG4:DG67" si="32">AY4+AN4+BC4+BJ4+BQ4</f>
        <v>-23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-38</v>
      </c>
      <c r="D5" s="82">
        <v>0</v>
      </c>
      <c r="E5" s="82">
        <v>0</v>
      </c>
      <c r="F5" s="82">
        <v>0</v>
      </c>
      <c r="G5" s="82">
        <v>-38</v>
      </c>
      <c r="H5" s="76"/>
      <c r="I5" s="31">
        <v>3</v>
      </c>
      <c r="J5" s="82">
        <v>38</v>
      </c>
      <c r="K5" s="82">
        <v>0</v>
      </c>
      <c r="L5" s="82">
        <v>0</v>
      </c>
      <c r="M5" s="82">
        <v>0</v>
      </c>
      <c r="N5" s="82">
        <v>38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38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-38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380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380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38</v>
      </c>
      <c r="DG5" s="81">
        <f t="shared" si="32"/>
        <v>-38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-58</v>
      </c>
      <c r="D6" s="82">
        <v>0</v>
      </c>
      <c r="E6" s="82">
        <v>0</v>
      </c>
      <c r="F6" s="82">
        <v>0</v>
      </c>
      <c r="G6" s="82">
        <v>-58</v>
      </c>
      <c r="H6" s="76"/>
      <c r="I6" s="31">
        <v>4</v>
      </c>
      <c r="J6" s="82">
        <v>58</v>
      </c>
      <c r="K6" s="82">
        <v>0</v>
      </c>
      <c r="L6" s="82">
        <v>0</v>
      </c>
      <c r="M6" s="82">
        <v>0</v>
      </c>
      <c r="N6" s="82">
        <v>58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58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-58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580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580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58</v>
      </c>
      <c r="DG6" s="81">
        <f t="shared" si="32"/>
        <v>-58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-69</v>
      </c>
      <c r="D7" s="82">
        <v>0</v>
      </c>
      <c r="E7" s="82">
        <v>0</v>
      </c>
      <c r="F7" s="82">
        <v>0</v>
      </c>
      <c r="G7" s="82">
        <v>-69</v>
      </c>
      <c r="H7" s="76"/>
      <c r="I7" s="31">
        <v>5</v>
      </c>
      <c r="J7" s="82">
        <v>69</v>
      </c>
      <c r="K7" s="82">
        <v>0</v>
      </c>
      <c r="L7" s="82">
        <v>0</v>
      </c>
      <c r="M7" s="82">
        <v>0</v>
      </c>
      <c r="N7" s="82">
        <v>69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69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-69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690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690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69</v>
      </c>
      <c r="DG7" s="81">
        <f t="shared" si="32"/>
        <v>-69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-61</v>
      </c>
      <c r="D8" s="82">
        <v>0</v>
      </c>
      <c r="E8" s="82">
        <v>0</v>
      </c>
      <c r="F8" s="82">
        <v>0</v>
      </c>
      <c r="G8" s="82">
        <v>-61</v>
      </c>
      <c r="H8" s="76"/>
      <c r="I8" s="31">
        <v>6</v>
      </c>
      <c r="J8" s="82">
        <v>61</v>
      </c>
      <c r="K8" s="82">
        <v>0</v>
      </c>
      <c r="L8" s="82">
        <v>0</v>
      </c>
      <c r="M8" s="82">
        <v>0</v>
      </c>
      <c r="N8" s="82">
        <v>61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61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-61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610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610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61</v>
      </c>
      <c r="DG8" s="81">
        <f t="shared" si="32"/>
        <v>-61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-26</v>
      </c>
      <c r="D9" s="82">
        <v>0</v>
      </c>
      <c r="E9" s="82">
        <v>0</v>
      </c>
      <c r="F9" s="82">
        <v>0</v>
      </c>
      <c r="G9" s="82">
        <v>-26</v>
      </c>
      <c r="H9" s="76"/>
      <c r="I9" s="31">
        <v>7</v>
      </c>
      <c r="J9" s="82">
        <v>26</v>
      </c>
      <c r="K9" s="82">
        <v>0</v>
      </c>
      <c r="L9" s="82">
        <v>0</v>
      </c>
      <c r="M9" s="82">
        <v>0</v>
      </c>
      <c r="N9" s="82">
        <v>26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26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-26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260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260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26</v>
      </c>
      <c r="DG9" s="81">
        <f t="shared" si="32"/>
        <v>-26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</v>
      </c>
      <c r="D10" s="82">
        <v>0</v>
      </c>
      <c r="E10" s="82">
        <v>0</v>
      </c>
      <c r="F10" s="82">
        <v>0</v>
      </c>
      <c r="G10" s="82">
        <v>-11</v>
      </c>
      <c r="H10" s="76"/>
      <c r="I10" s="31">
        <v>8</v>
      </c>
      <c r="J10" s="82">
        <v>11</v>
      </c>
      <c r="K10" s="82">
        <v>0</v>
      </c>
      <c r="L10" s="82">
        <v>0</v>
      </c>
      <c r="M10" s="82">
        <v>0</v>
      </c>
      <c r="N10" s="82">
        <v>11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-11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110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</v>
      </c>
      <c r="DG10" s="81">
        <f t="shared" si="32"/>
        <v>-11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23.942</v>
      </c>
      <c r="N60" s="82">
        <v>23.942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-23.942</v>
      </c>
      <c r="AG60" s="82">
        <v>0</v>
      </c>
      <c r="AH60" s="82">
        <v>0</v>
      </c>
      <c r="AI60" s="82">
        <v>-23.942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23.942</v>
      </c>
      <c r="AY60" s="83">
        <f t="shared" si="14"/>
        <v>-23.942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239.42000000000002</v>
      </c>
      <c r="CI60" s="80">
        <f t="shared" si="24"/>
        <v>239.42000000000002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-23.942</v>
      </c>
      <c r="DH60" s="81">
        <f t="shared" si="33"/>
        <v>0</v>
      </c>
      <c r="DI60" s="81">
        <f t="shared" si="34"/>
        <v>0</v>
      </c>
      <c r="DJ60" s="81">
        <f t="shared" si="35"/>
        <v>23.942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57.421999999999997</v>
      </c>
      <c r="N61" s="82">
        <v>57.421999999999997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-57.421999999999997</v>
      </c>
      <c r="AG61" s="82">
        <v>0</v>
      </c>
      <c r="AH61" s="82">
        <v>0</v>
      </c>
      <c r="AI61" s="82">
        <v>-57.421999999999997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57.421999999999997</v>
      </c>
      <c r="AY61" s="83">
        <f t="shared" si="14"/>
        <v>-57.421999999999997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574.22</v>
      </c>
      <c r="CI61" s="80">
        <f t="shared" si="24"/>
        <v>574.22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-57.421999999999997</v>
      </c>
      <c r="DH61" s="81">
        <f t="shared" si="33"/>
        <v>0</v>
      </c>
      <c r="DI61" s="81">
        <f t="shared" si="34"/>
        <v>0</v>
      </c>
      <c r="DJ61" s="81">
        <f t="shared" si="35"/>
        <v>57.421999999999997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56</v>
      </c>
      <c r="N62" s="82">
        <v>56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-56</v>
      </c>
      <c r="AG62" s="82">
        <v>0</v>
      </c>
      <c r="AH62" s="82">
        <v>0</v>
      </c>
      <c r="AI62" s="82">
        <v>-56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56</v>
      </c>
      <c r="AY62" s="83">
        <f t="shared" si="14"/>
        <v>-56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560</v>
      </c>
      <c r="CI62" s="80">
        <f t="shared" si="24"/>
        <v>560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-56</v>
      </c>
      <c r="DH62" s="81">
        <f t="shared" si="33"/>
        <v>0</v>
      </c>
      <c r="DI62" s="81">
        <f t="shared" si="34"/>
        <v>0</v>
      </c>
      <c r="DJ62" s="81">
        <f t="shared" si="35"/>
        <v>56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41</v>
      </c>
      <c r="N63" s="82">
        <v>41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-41</v>
      </c>
      <c r="AG63" s="82">
        <v>0</v>
      </c>
      <c r="AH63" s="82">
        <v>0</v>
      </c>
      <c r="AI63" s="82">
        <v>-41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41</v>
      </c>
      <c r="AY63" s="83">
        <f t="shared" si="14"/>
        <v>-41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410</v>
      </c>
      <c r="CI63" s="80">
        <f t="shared" si="24"/>
        <v>410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-41</v>
      </c>
      <c r="DH63" s="81">
        <f t="shared" si="33"/>
        <v>0</v>
      </c>
      <c r="DI63" s="81">
        <f t="shared" si="34"/>
        <v>0</v>
      </c>
      <c r="DJ63" s="81">
        <f t="shared" si="35"/>
        <v>41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31</v>
      </c>
      <c r="N64" s="82">
        <v>31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-31</v>
      </c>
      <c r="AG64" s="82">
        <v>0</v>
      </c>
      <c r="AH64" s="82">
        <v>0</v>
      </c>
      <c r="AI64" s="82">
        <v>-31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31</v>
      </c>
      <c r="AY64" s="83">
        <f t="shared" si="14"/>
        <v>-31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310</v>
      </c>
      <c r="CI64" s="80">
        <f t="shared" si="24"/>
        <v>310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-31</v>
      </c>
      <c r="DH64" s="81">
        <f t="shared" si="33"/>
        <v>0</v>
      </c>
      <c r="DI64" s="81">
        <f t="shared" si="34"/>
        <v>0</v>
      </c>
      <c r="DJ64" s="81">
        <f t="shared" si="35"/>
        <v>31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21</v>
      </c>
      <c r="N65" s="82">
        <v>21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-21</v>
      </c>
      <c r="AG65" s="82">
        <v>0</v>
      </c>
      <c r="AH65" s="82">
        <v>0</v>
      </c>
      <c r="AI65" s="82">
        <v>-21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21</v>
      </c>
      <c r="AY65" s="83">
        <f t="shared" si="14"/>
        <v>-21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210</v>
      </c>
      <c r="CI65" s="80">
        <f t="shared" si="24"/>
        <v>210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-21</v>
      </c>
      <c r="DH65" s="81">
        <f t="shared" si="33"/>
        <v>0</v>
      </c>
      <c r="DI65" s="81">
        <f t="shared" si="34"/>
        <v>0</v>
      </c>
      <c r="DJ65" s="81">
        <f t="shared" si="35"/>
        <v>21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6</v>
      </c>
      <c r="N66" s="82">
        <v>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-6</v>
      </c>
      <c r="AG66" s="82">
        <v>0</v>
      </c>
      <c r="AH66" s="82">
        <v>0</v>
      </c>
      <c r="AI66" s="82">
        <v>-6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6</v>
      </c>
      <c r="AY66" s="83">
        <f t="shared" si="14"/>
        <v>-6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60</v>
      </c>
      <c r="CI66" s="80">
        <f t="shared" si="24"/>
        <v>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-6</v>
      </c>
      <c r="DH66" s="81">
        <f t="shared" si="33"/>
        <v>0</v>
      </c>
      <c r="DI66" s="81">
        <f t="shared" si="34"/>
        <v>0</v>
      </c>
      <c r="DJ66" s="81">
        <f t="shared" si="35"/>
        <v>6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7.1906750000000005E-2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5.9434250000000001E-2</v>
      </c>
      <c r="AY99" s="87">
        <f t="shared" si="65"/>
        <v>-0.13134100000000001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7.1906750000000005E-2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5.9434249999999994E-2</v>
      </c>
      <c r="CI99" s="89">
        <f t="shared" si="70"/>
        <v>0.13134100000000001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7.1906750000000005E-2</v>
      </c>
      <c r="DG99" s="81">
        <f t="shared" si="60"/>
        <v>-0.13134100000000001</v>
      </c>
      <c r="DH99" s="81">
        <f t="shared" si="61"/>
        <v>0</v>
      </c>
      <c r="DI99" s="81">
        <f t="shared" si="62"/>
        <v>0</v>
      </c>
      <c r="DJ99" s="81">
        <f t="shared" si="63"/>
        <v>5.9434250000000001E-2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S65" sqref="S65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2" t="s">
        <v>505</v>
      </c>
      <c r="C1" s="177">
        <f ca="1">INDIRECT("Allocation!B" &amp; $V$6)</f>
        <v>1.4430014430014431</v>
      </c>
      <c r="D1" s="177">
        <f ca="1">INDIRECT("Allocation!C" &amp; $V$6)</f>
        <v>9.9869985569985573</v>
      </c>
      <c r="E1" s="177">
        <f ca="1">INDIRECT("Allocation!D" &amp; $V$6)</f>
        <v>88.57</v>
      </c>
      <c r="F1" s="177">
        <f ca="1">INDIRECT("Allocation!E" &amp; $V$6)</f>
        <v>0</v>
      </c>
      <c r="G1" s="172" t="s">
        <v>509</v>
      </c>
      <c r="H1" s="172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JHAJJAR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JHAJJAR</v>
      </c>
      <c r="H2" s="62" t="str">
        <f ca="1">INDIRECT("ISGS_Delhi_pp!" &amp; $V$3 &amp; X2)</f>
        <v>JHAJJAR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510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653.15250000000003</v>
      </c>
      <c r="C3" s="179">
        <f ca="1">$B3*C$1/100</f>
        <v>9.4250000000000007</v>
      </c>
      <c r="D3" s="180">
        <f t="shared" ref="D3:F18" ca="1" si="0">$B3*D$1/100</f>
        <v>65.230330750000007</v>
      </c>
      <c r="E3" s="180">
        <f t="shared" ca="1" si="0"/>
        <v>578.49716924999996</v>
      </c>
      <c r="F3" s="181">
        <f t="shared" ca="1" si="0"/>
        <v>0</v>
      </c>
      <c r="G3" s="178">
        <f t="shared" ref="G3:G66" ca="1" si="1">INDIRECT("ISGS_exbus!" &amp; $V$3 &amp; X3)</f>
        <v>451.892854</v>
      </c>
      <c r="H3" s="178">
        <f t="shared" ref="H3:H66" ca="1" si="2">INDIRECT("ISGS_Delhi_pp!" &amp; $V$3 &amp; X3)</f>
        <v>436.75444299999998</v>
      </c>
      <c r="I3" s="182">
        <f ca="1">INDIRECT("BRPL_EOD!" &amp; $V$3 &amp; X3)</f>
        <v>8.76</v>
      </c>
      <c r="J3" s="180">
        <f ca="1">INDIRECT("BYPL_EOD!" &amp; $V$3 &amp; X3)</f>
        <v>9.3000000000000007</v>
      </c>
      <c r="K3" s="180">
        <f ca="1">INDIRECT("TPDDL_EOD!" &amp; $V$3 &amp; X3)</f>
        <v>418.68</v>
      </c>
      <c r="L3" s="180">
        <f ca="1">INDIRECT("NDMC_EOD!" &amp; $V$3 &amp; X3)</f>
        <v>0</v>
      </c>
      <c r="M3" s="181">
        <f ca="1">SUM(I3:L3)</f>
        <v>436.74</v>
      </c>
      <c r="N3" s="179">
        <f ca="1">INDIRECT("BRPL_ISGS_exbus!" &amp; $V$3 &amp; X3)</f>
        <v>9.0639314032147276</v>
      </c>
      <c r="O3" s="180">
        <f ca="1">INDIRECT("BYPL_ISGS_exbus!" &amp; $V$3 &amp; X3)</f>
        <v>9.6226669006731704</v>
      </c>
      <c r="P3" s="180">
        <f ca="1">INDIRECT("TPDDL_ISGS_exbus!" &amp; $V$3 &amp; X3)</f>
        <v>433.20625569611212</v>
      </c>
      <c r="Q3" s="180">
        <f ca="1">INDIRECT("NDMC_ISGS_exbus!" &amp; $V$3 &amp; X3)</f>
        <v>0</v>
      </c>
      <c r="R3" s="181">
        <f ca="1">SUM(N3:Q3)</f>
        <v>451.892854</v>
      </c>
      <c r="U3" s="176"/>
      <c r="V3" s="62" t="s">
        <v>546</v>
      </c>
      <c r="W3" s="58" t="s">
        <v>508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653.15250000000003</v>
      </c>
      <c r="C4" s="183">
        <f t="shared" ref="C4:F35" ca="1" si="4">$B4*C$1/100</f>
        <v>9.4250000000000007</v>
      </c>
      <c r="D4" s="184">
        <f t="shared" ca="1" si="0"/>
        <v>65.230330750000007</v>
      </c>
      <c r="E4" s="184">
        <f t="shared" ca="1" si="0"/>
        <v>578.49716924999996</v>
      </c>
      <c r="F4" s="185">
        <f t="shared" ca="1" si="0"/>
        <v>0</v>
      </c>
      <c r="G4" s="186">
        <f t="shared" ca="1" si="1"/>
        <v>454.22829999999999</v>
      </c>
      <c r="H4" s="186">
        <f t="shared" ca="1" si="2"/>
        <v>439.01165200000003</v>
      </c>
      <c r="I4" s="187">
        <f t="shared" ref="I4:I67" ca="1" si="5">INDIRECT("BRPL_EOD!" &amp; $V$3 &amp; X4)</f>
        <v>8.81</v>
      </c>
      <c r="J4" s="184">
        <f t="shared" ref="J4:J67" ca="1" si="6">INDIRECT("BYPL_EOD!" &amp; $V$3 &amp; X4)</f>
        <v>9.35</v>
      </c>
      <c r="K4" s="184">
        <f t="shared" ref="K4:K67" ca="1" si="7">INDIRECT("TPDDL_EOD!" &amp; $V$3 &amp; X4)</f>
        <v>420.85</v>
      </c>
      <c r="L4" s="184">
        <f t="shared" ref="L4:L67" ca="1" si="8">INDIRECT("NDMC_EOD!" &amp; $V$3 &amp; X4)</f>
        <v>0</v>
      </c>
      <c r="M4" s="185">
        <f t="shared" ref="M4:M67" ca="1" si="9">SUM(I4:L4)</f>
        <v>439.01000000000005</v>
      </c>
      <c r="N4" s="183">
        <f t="shared" ref="N4:N67" ca="1" si="10">INDIRECT("BRPL_ISGS_exbus!" &amp; $V$3 &amp; X4)</f>
        <v>9.1153990182455971</v>
      </c>
      <c r="O4" s="184">
        <f t="shared" ref="O4:O67" ca="1" si="11">INDIRECT("BYPL_ISGS_exbus!" &amp; $V$3 &amp; X4)</f>
        <v>9.6741181408168391</v>
      </c>
      <c r="P4" s="184">
        <f t="shared" ref="P4:P67" ca="1" si="12">INDIRECT("TPDDL_ISGS_exbus!" &amp; $V$3 &amp; X4)</f>
        <v>435.43878284093756</v>
      </c>
      <c r="Q4" s="184">
        <f t="shared" ref="Q4:Q67" ca="1" si="13">INDIRECT("NDMC_ISGS_exbus!" &amp; $V$3 &amp; X4)</f>
        <v>0</v>
      </c>
      <c r="R4" s="185">
        <f t="shared" ref="R4:R67" ca="1" si="14">SUM(N4:Q4)</f>
        <v>454.22829999999999</v>
      </c>
      <c r="W4" s="46"/>
      <c r="X4" s="46">
        <v>4</v>
      </c>
    </row>
    <row r="5" spans="1:24">
      <c r="A5" s="61" t="s">
        <v>47</v>
      </c>
      <c r="B5" s="178">
        <f t="shared" ca="1" si="3"/>
        <v>653.15250000000003</v>
      </c>
      <c r="C5" s="183">
        <f t="shared" ca="1" si="4"/>
        <v>9.4250000000000007</v>
      </c>
      <c r="D5" s="184">
        <f t="shared" ca="1" si="0"/>
        <v>65.230330750000007</v>
      </c>
      <c r="E5" s="184">
        <f t="shared" ca="1" si="0"/>
        <v>578.49716924999996</v>
      </c>
      <c r="F5" s="185">
        <f t="shared" ca="1" si="0"/>
        <v>0</v>
      </c>
      <c r="G5" s="186">
        <f t="shared" ca="1" si="1"/>
        <v>454.22829999999999</v>
      </c>
      <c r="H5" s="186">
        <f t="shared" ca="1" si="2"/>
        <v>439.01165200000003</v>
      </c>
      <c r="I5" s="187">
        <f t="shared" ca="1" si="5"/>
        <v>8.81</v>
      </c>
      <c r="J5" s="184">
        <f t="shared" ca="1" si="6"/>
        <v>9.35</v>
      </c>
      <c r="K5" s="184">
        <f t="shared" ca="1" si="7"/>
        <v>420.85</v>
      </c>
      <c r="L5" s="184">
        <f t="shared" ca="1" si="8"/>
        <v>0</v>
      </c>
      <c r="M5" s="185">
        <f t="shared" ca="1" si="9"/>
        <v>439.01000000000005</v>
      </c>
      <c r="N5" s="183">
        <f t="shared" ca="1" si="10"/>
        <v>9.1153990182455971</v>
      </c>
      <c r="O5" s="184">
        <f t="shared" ca="1" si="11"/>
        <v>9.6741181408168391</v>
      </c>
      <c r="P5" s="184">
        <f t="shared" ca="1" si="12"/>
        <v>435.43878284093756</v>
      </c>
      <c r="Q5" s="184">
        <f t="shared" ca="1" si="13"/>
        <v>0</v>
      </c>
      <c r="R5" s="185">
        <f t="shared" ca="1" si="14"/>
        <v>454.22829999999999</v>
      </c>
      <c r="V5" s="46" t="s">
        <v>511</v>
      </c>
      <c r="W5" s="46"/>
      <c r="X5" s="46">
        <v>5</v>
      </c>
    </row>
    <row r="6" spans="1:24">
      <c r="A6" s="61" t="s">
        <v>48</v>
      </c>
      <c r="B6" s="178">
        <f t="shared" ca="1" si="3"/>
        <v>653.15250000000003</v>
      </c>
      <c r="C6" s="183">
        <f t="shared" ca="1" si="4"/>
        <v>9.4250000000000007</v>
      </c>
      <c r="D6" s="184">
        <f t="shared" ca="1" si="0"/>
        <v>65.230330750000007</v>
      </c>
      <c r="E6" s="184">
        <f t="shared" ca="1" si="0"/>
        <v>578.49716924999996</v>
      </c>
      <c r="F6" s="185">
        <f t="shared" ca="1" si="0"/>
        <v>0</v>
      </c>
      <c r="G6" s="186">
        <f t="shared" ca="1" si="1"/>
        <v>454.22829999999999</v>
      </c>
      <c r="H6" s="186">
        <f t="shared" ca="1" si="2"/>
        <v>439.01165200000003</v>
      </c>
      <c r="I6" s="187">
        <f t="shared" ca="1" si="5"/>
        <v>8.81</v>
      </c>
      <c r="J6" s="184">
        <f t="shared" ca="1" si="6"/>
        <v>9.35</v>
      </c>
      <c r="K6" s="184">
        <f t="shared" ca="1" si="7"/>
        <v>420.85</v>
      </c>
      <c r="L6" s="184">
        <f t="shared" ca="1" si="8"/>
        <v>0</v>
      </c>
      <c r="M6" s="185">
        <f t="shared" ca="1" si="9"/>
        <v>439.01000000000005</v>
      </c>
      <c r="N6" s="183">
        <f t="shared" ca="1" si="10"/>
        <v>9.1153990182455971</v>
      </c>
      <c r="O6" s="184">
        <f t="shared" ca="1" si="11"/>
        <v>9.6741181408168391</v>
      </c>
      <c r="P6" s="184">
        <f t="shared" ca="1" si="12"/>
        <v>435.43878284093756</v>
      </c>
      <c r="Q6" s="184">
        <f t="shared" ca="1" si="13"/>
        <v>0</v>
      </c>
      <c r="R6" s="185">
        <f t="shared" ca="1" si="14"/>
        <v>454.22829999999999</v>
      </c>
      <c r="V6" s="46">
        <v>12</v>
      </c>
      <c r="W6" s="46"/>
      <c r="X6" s="46">
        <v>6</v>
      </c>
    </row>
    <row r="7" spans="1:24">
      <c r="A7" s="61" t="s">
        <v>49</v>
      </c>
      <c r="B7" s="178">
        <f t="shared" ca="1" si="3"/>
        <v>653.15250000000003</v>
      </c>
      <c r="C7" s="183">
        <f t="shared" ca="1" si="4"/>
        <v>9.4250000000000007</v>
      </c>
      <c r="D7" s="184">
        <f t="shared" ca="1" si="0"/>
        <v>65.230330750000007</v>
      </c>
      <c r="E7" s="184">
        <f t="shared" ca="1" si="0"/>
        <v>578.49716924999996</v>
      </c>
      <c r="F7" s="185">
        <f t="shared" ca="1" si="0"/>
        <v>0</v>
      </c>
      <c r="G7" s="186">
        <f t="shared" ca="1" si="1"/>
        <v>453.42750000000001</v>
      </c>
      <c r="H7" s="186">
        <f t="shared" ca="1" si="2"/>
        <v>438.23767900000001</v>
      </c>
      <c r="I7" s="187">
        <f t="shared" ca="1" si="5"/>
        <v>9.1</v>
      </c>
      <c r="J7" s="184">
        <f t="shared" ca="1" si="6"/>
        <v>9.67</v>
      </c>
      <c r="K7" s="184">
        <f t="shared" ca="1" si="7"/>
        <v>419.47</v>
      </c>
      <c r="L7" s="184">
        <f t="shared" ca="1" si="8"/>
        <v>0</v>
      </c>
      <c r="M7" s="185">
        <f t="shared" ca="1" si="9"/>
        <v>438.24</v>
      </c>
      <c r="N7" s="183">
        <f t="shared" ca="1" si="10"/>
        <v>9.4153665799561885</v>
      </c>
      <c r="O7" s="184">
        <f t="shared" ca="1" si="11"/>
        <v>10.005120310788607</v>
      </c>
      <c r="P7" s="184">
        <f t="shared" ca="1" si="12"/>
        <v>434.00701310925518</v>
      </c>
      <c r="Q7" s="184">
        <f t="shared" ca="1" si="13"/>
        <v>0</v>
      </c>
      <c r="R7" s="185">
        <f t="shared" ca="1" si="14"/>
        <v>453.42750000000001</v>
      </c>
      <c r="W7" s="46"/>
      <c r="X7" s="46">
        <v>7</v>
      </c>
    </row>
    <row r="8" spans="1:24">
      <c r="A8" s="61" t="s">
        <v>50</v>
      </c>
      <c r="B8" s="178">
        <f t="shared" ca="1" si="3"/>
        <v>653.15250000000003</v>
      </c>
      <c r="C8" s="183">
        <f t="shared" ca="1" si="4"/>
        <v>9.4250000000000007</v>
      </c>
      <c r="D8" s="184">
        <f t="shared" ca="1" si="0"/>
        <v>65.230330750000007</v>
      </c>
      <c r="E8" s="184">
        <f t="shared" ca="1" si="0"/>
        <v>578.49716924999996</v>
      </c>
      <c r="F8" s="185">
        <f t="shared" ca="1" si="0"/>
        <v>0</v>
      </c>
      <c r="G8" s="186">
        <f t="shared" ca="1" si="1"/>
        <v>430.42750000000001</v>
      </c>
      <c r="H8" s="186">
        <f t="shared" ca="1" si="2"/>
        <v>416.00817899999998</v>
      </c>
      <c r="I8" s="187">
        <f t="shared" ca="1" si="5"/>
        <v>9.1</v>
      </c>
      <c r="J8" s="184">
        <f t="shared" ca="1" si="6"/>
        <v>9.67</v>
      </c>
      <c r="K8" s="184">
        <f t="shared" ca="1" si="7"/>
        <v>397.24</v>
      </c>
      <c r="L8" s="184">
        <f t="shared" ca="1" si="8"/>
        <v>0</v>
      </c>
      <c r="M8" s="185">
        <f t="shared" ca="1" si="9"/>
        <v>416.01</v>
      </c>
      <c r="N8" s="183">
        <f t="shared" ca="1" si="10"/>
        <v>9.4153752313646315</v>
      </c>
      <c r="O8" s="184">
        <f t="shared" ca="1" si="11"/>
        <v>10.005129504098459</v>
      </c>
      <c r="P8" s="184">
        <f t="shared" ca="1" si="12"/>
        <v>411.0069952645369</v>
      </c>
      <c r="Q8" s="184">
        <f t="shared" ca="1" si="13"/>
        <v>0</v>
      </c>
      <c r="R8" s="185">
        <f t="shared" ca="1" si="14"/>
        <v>430.42750000000001</v>
      </c>
      <c r="W8" s="46"/>
      <c r="X8" s="46">
        <v>8</v>
      </c>
    </row>
    <row r="9" spans="1:24">
      <c r="A9" s="61" t="s">
        <v>51</v>
      </c>
      <c r="B9" s="178">
        <f t="shared" ca="1" si="3"/>
        <v>653.15250000000003</v>
      </c>
      <c r="C9" s="183">
        <f t="shared" ca="1" si="4"/>
        <v>9.4250000000000007</v>
      </c>
      <c r="D9" s="184">
        <f t="shared" ca="1" si="0"/>
        <v>65.230330750000007</v>
      </c>
      <c r="E9" s="184">
        <f t="shared" ca="1" si="0"/>
        <v>578.49716924999996</v>
      </c>
      <c r="F9" s="185">
        <f t="shared" ca="1" si="0"/>
        <v>0</v>
      </c>
      <c r="G9" s="186">
        <f t="shared" ca="1" si="1"/>
        <v>410.42750000000001</v>
      </c>
      <c r="H9" s="186">
        <f t="shared" ca="1" si="2"/>
        <v>396.678179</v>
      </c>
      <c r="I9" s="187">
        <f t="shared" ca="1" si="5"/>
        <v>9.1</v>
      </c>
      <c r="J9" s="184">
        <f t="shared" ca="1" si="6"/>
        <v>9.67</v>
      </c>
      <c r="K9" s="184">
        <f t="shared" ca="1" si="7"/>
        <v>377.91</v>
      </c>
      <c r="L9" s="184">
        <f t="shared" ca="1" si="8"/>
        <v>0</v>
      </c>
      <c r="M9" s="185">
        <f t="shared" ca="1" si="9"/>
        <v>396.68</v>
      </c>
      <c r="N9" s="183">
        <f t="shared" ca="1" si="10"/>
        <v>9.4153732227488138</v>
      </c>
      <c r="O9" s="184">
        <f t="shared" ca="1" si="11"/>
        <v>10.005127369668244</v>
      </c>
      <c r="P9" s="184">
        <f t="shared" ca="1" si="12"/>
        <v>391.00699940758295</v>
      </c>
      <c r="Q9" s="184">
        <f t="shared" ca="1" si="13"/>
        <v>0</v>
      </c>
      <c r="R9" s="185">
        <f t="shared" ca="1" si="14"/>
        <v>410.42750000000001</v>
      </c>
      <c r="W9" s="46"/>
      <c r="X9" s="46">
        <v>9</v>
      </c>
    </row>
    <row r="10" spans="1:24">
      <c r="A10" s="61" t="s">
        <v>52</v>
      </c>
      <c r="B10" s="178">
        <f t="shared" ca="1" si="3"/>
        <v>653.15250000000003</v>
      </c>
      <c r="C10" s="183">
        <f t="shared" ca="1" si="4"/>
        <v>9.4250000000000007</v>
      </c>
      <c r="D10" s="184">
        <f t="shared" ca="1" si="0"/>
        <v>65.230330750000007</v>
      </c>
      <c r="E10" s="184">
        <f t="shared" ca="1" si="0"/>
        <v>578.49716924999996</v>
      </c>
      <c r="F10" s="185">
        <f t="shared" ca="1" si="0"/>
        <v>0</v>
      </c>
      <c r="G10" s="186">
        <f t="shared" ca="1" si="1"/>
        <v>387.42750000000001</v>
      </c>
      <c r="H10" s="186">
        <f t="shared" ca="1" si="2"/>
        <v>374.44867900000003</v>
      </c>
      <c r="I10" s="187">
        <f t="shared" ca="1" si="5"/>
        <v>9.1</v>
      </c>
      <c r="J10" s="184">
        <f t="shared" ca="1" si="6"/>
        <v>9.67</v>
      </c>
      <c r="K10" s="184">
        <f t="shared" ca="1" si="7"/>
        <v>355.68</v>
      </c>
      <c r="L10" s="184">
        <f t="shared" ca="1" si="8"/>
        <v>0</v>
      </c>
      <c r="M10" s="185">
        <f t="shared" ca="1" si="9"/>
        <v>374.45</v>
      </c>
      <c r="N10" s="183">
        <f t="shared" ca="1" si="10"/>
        <v>9.4153832287354788</v>
      </c>
      <c r="O10" s="184">
        <f t="shared" ca="1" si="11"/>
        <v>10.005138002403525</v>
      </c>
      <c r="P10" s="184">
        <f t="shared" ca="1" si="12"/>
        <v>368.00697876886102</v>
      </c>
      <c r="Q10" s="184">
        <f t="shared" ca="1" si="13"/>
        <v>0</v>
      </c>
      <c r="R10" s="185">
        <f t="shared" ca="1" si="14"/>
        <v>387.42750000000001</v>
      </c>
      <c r="W10" s="46"/>
      <c r="X10" s="46">
        <v>10</v>
      </c>
    </row>
    <row r="11" spans="1:24">
      <c r="A11" s="61" t="s">
        <v>53</v>
      </c>
      <c r="B11" s="178">
        <f t="shared" ca="1" si="3"/>
        <v>653.15250000000003</v>
      </c>
      <c r="C11" s="183">
        <f t="shared" ca="1" si="4"/>
        <v>9.4250000000000007</v>
      </c>
      <c r="D11" s="184">
        <f t="shared" ca="1" si="0"/>
        <v>65.230330750000007</v>
      </c>
      <c r="E11" s="184">
        <f t="shared" ca="1" si="0"/>
        <v>578.49716924999996</v>
      </c>
      <c r="F11" s="185">
        <f t="shared" ca="1" si="0"/>
        <v>0</v>
      </c>
      <c r="G11" s="186">
        <f t="shared" ca="1" si="1"/>
        <v>357.9975</v>
      </c>
      <c r="H11" s="186">
        <f t="shared" ca="1" si="2"/>
        <v>346.00458400000002</v>
      </c>
      <c r="I11" s="187">
        <f t="shared" ca="1" si="5"/>
        <v>0.97</v>
      </c>
      <c r="J11" s="184">
        <f t="shared" ca="1" si="6"/>
        <v>9.66</v>
      </c>
      <c r="K11" s="184">
        <f t="shared" ca="1" si="7"/>
        <v>335.37</v>
      </c>
      <c r="L11" s="184">
        <f t="shared" ca="1" si="8"/>
        <v>0</v>
      </c>
      <c r="M11" s="185">
        <f t="shared" ca="1" si="9"/>
        <v>346</v>
      </c>
      <c r="N11" s="183">
        <f t="shared" ca="1" si="10"/>
        <v>1.0036346098265896</v>
      </c>
      <c r="O11" s="184">
        <f t="shared" ca="1" si="11"/>
        <v>9.9949591040462415</v>
      </c>
      <c r="P11" s="184">
        <f t="shared" ca="1" si="12"/>
        <v>346.99890628612718</v>
      </c>
      <c r="Q11" s="184">
        <f t="shared" ca="1" si="13"/>
        <v>0</v>
      </c>
      <c r="R11" s="185">
        <f t="shared" ca="1" si="14"/>
        <v>357.9975</v>
      </c>
      <c r="W11" s="46"/>
      <c r="X11" s="46">
        <v>11</v>
      </c>
    </row>
    <row r="12" spans="1:24">
      <c r="A12" s="61" t="s">
        <v>54</v>
      </c>
      <c r="B12" s="178">
        <f t="shared" ca="1" si="3"/>
        <v>653.15250000000003</v>
      </c>
      <c r="C12" s="183">
        <f t="shared" ca="1" si="4"/>
        <v>9.4250000000000007</v>
      </c>
      <c r="D12" s="184">
        <f t="shared" ca="1" si="0"/>
        <v>65.230330750000007</v>
      </c>
      <c r="E12" s="184">
        <f t="shared" ca="1" si="0"/>
        <v>578.49716924999996</v>
      </c>
      <c r="F12" s="185">
        <f t="shared" ca="1" si="0"/>
        <v>0</v>
      </c>
      <c r="G12" s="186">
        <f t="shared" ca="1" si="1"/>
        <v>339.9975</v>
      </c>
      <c r="H12" s="186">
        <f t="shared" ca="1" si="2"/>
        <v>328.60758399999997</v>
      </c>
      <c r="I12" s="187">
        <f t="shared" ca="1" si="5"/>
        <v>0.97</v>
      </c>
      <c r="J12" s="184">
        <f t="shared" ca="1" si="6"/>
        <v>9.66</v>
      </c>
      <c r="K12" s="184">
        <f t="shared" ca="1" si="7"/>
        <v>317.98</v>
      </c>
      <c r="L12" s="184">
        <f t="shared" ca="1" si="8"/>
        <v>0</v>
      </c>
      <c r="M12" s="185">
        <f t="shared" ca="1" si="9"/>
        <v>328.61</v>
      </c>
      <c r="N12" s="183">
        <f t="shared" ca="1" si="10"/>
        <v>1.0036139344511732</v>
      </c>
      <c r="O12" s="184">
        <f t="shared" ca="1" si="11"/>
        <v>9.994753202884878</v>
      </c>
      <c r="P12" s="184">
        <f t="shared" ca="1" si="12"/>
        <v>328.99913286266394</v>
      </c>
      <c r="Q12" s="184">
        <f t="shared" ca="1" si="13"/>
        <v>0</v>
      </c>
      <c r="R12" s="185">
        <f t="shared" ca="1" si="14"/>
        <v>339.9975</v>
      </c>
      <c r="W12" s="46"/>
      <c r="X12" s="46">
        <v>12</v>
      </c>
    </row>
    <row r="13" spans="1:24">
      <c r="A13" s="61" t="s">
        <v>55</v>
      </c>
      <c r="B13" s="178">
        <f t="shared" ca="1" si="3"/>
        <v>653.15250000000003</v>
      </c>
      <c r="C13" s="183">
        <f t="shared" ca="1" si="4"/>
        <v>9.4250000000000007</v>
      </c>
      <c r="D13" s="184">
        <f t="shared" ca="1" si="0"/>
        <v>65.230330750000007</v>
      </c>
      <c r="E13" s="184">
        <f t="shared" ca="1" si="0"/>
        <v>578.49716924999996</v>
      </c>
      <c r="F13" s="185">
        <f t="shared" ca="1" si="0"/>
        <v>0</v>
      </c>
      <c r="G13" s="186">
        <f t="shared" ca="1" si="1"/>
        <v>323.9975</v>
      </c>
      <c r="H13" s="186">
        <f t="shared" ca="1" si="2"/>
        <v>313.14358399999998</v>
      </c>
      <c r="I13" s="187">
        <f t="shared" ca="1" si="5"/>
        <v>0.97</v>
      </c>
      <c r="J13" s="184">
        <f t="shared" ca="1" si="6"/>
        <v>9.66</v>
      </c>
      <c r="K13" s="184">
        <f t="shared" ca="1" si="7"/>
        <v>302.51</v>
      </c>
      <c r="L13" s="184">
        <f t="shared" ca="1" si="8"/>
        <v>0</v>
      </c>
      <c r="M13" s="185">
        <f t="shared" ca="1" si="9"/>
        <v>313.14</v>
      </c>
      <c r="N13" s="183">
        <f t="shared" ca="1" si="10"/>
        <v>1.0036328000255479</v>
      </c>
      <c r="O13" s="184">
        <f t="shared" ca="1" si="11"/>
        <v>9.9949410806667949</v>
      </c>
      <c r="P13" s="184">
        <f t="shared" ca="1" si="12"/>
        <v>312.99892611930767</v>
      </c>
      <c r="Q13" s="184">
        <f t="shared" ca="1" si="13"/>
        <v>0</v>
      </c>
      <c r="R13" s="185">
        <f t="shared" ca="1" si="14"/>
        <v>323.9975</v>
      </c>
      <c r="W13" s="46"/>
      <c r="X13" s="46">
        <v>13</v>
      </c>
    </row>
    <row r="14" spans="1:24">
      <c r="A14" s="61" t="s">
        <v>56</v>
      </c>
      <c r="B14" s="178">
        <f t="shared" ca="1" si="3"/>
        <v>653.15250000000003</v>
      </c>
      <c r="C14" s="183">
        <f t="shared" ca="1" si="4"/>
        <v>9.4250000000000007</v>
      </c>
      <c r="D14" s="184">
        <f t="shared" ca="1" si="0"/>
        <v>65.230330750000007</v>
      </c>
      <c r="E14" s="184">
        <f t="shared" ca="1" si="0"/>
        <v>578.49716924999996</v>
      </c>
      <c r="F14" s="185">
        <f t="shared" ca="1" si="0"/>
        <v>0</v>
      </c>
      <c r="G14" s="186">
        <f t="shared" ca="1" si="1"/>
        <v>307.9975</v>
      </c>
      <c r="H14" s="186">
        <f t="shared" ca="1" si="2"/>
        <v>297.67958399999998</v>
      </c>
      <c r="I14" s="187">
        <f t="shared" ca="1" si="5"/>
        <v>0.97</v>
      </c>
      <c r="J14" s="184">
        <f t="shared" ca="1" si="6"/>
        <v>9.66</v>
      </c>
      <c r="K14" s="184">
        <f t="shared" ca="1" si="7"/>
        <v>287.05</v>
      </c>
      <c r="L14" s="184">
        <f t="shared" ca="1" si="8"/>
        <v>0</v>
      </c>
      <c r="M14" s="185">
        <f t="shared" ca="1" si="9"/>
        <v>297.68</v>
      </c>
      <c r="N14" s="183">
        <f t="shared" ca="1" si="10"/>
        <v>1.0036199106423003</v>
      </c>
      <c r="O14" s="184">
        <f t="shared" ca="1" si="11"/>
        <v>9.9948127183552806</v>
      </c>
      <c r="P14" s="184">
        <f t="shared" ca="1" si="12"/>
        <v>296.99906737100241</v>
      </c>
      <c r="Q14" s="184">
        <f t="shared" ca="1" si="13"/>
        <v>0</v>
      </c>
      <c r="R14" s="185">
        <f t="shared" ca="1" si="14"/>
        <v>307.9975</v>
      </c>
      <c r="W14" s="46"/>
      <c r="X14" s="46">
        <v>14</v>
      </c>
    </row>
    <row r="15" spans="1:24">
      <c r="A15" s="61" t="s">
        <v>57</v>
      </c>
      <c r="B15" s="178">
        <f t="shared" ca="1" si="3"/>
        <v>653.15250000000003</v>
      </c>
      <c r="C15" s="183">
        <f t="shared" ca="1" si="4"/>
        <v>9.4250000000000007</v>
      </c>
      <c r="D15" s="184">
        <f t="shared" ca="1" si="0"/>
        <v>65.230330750000007</v>
      </c>
      <c r="E15" s="184">
        <f t="shared" ca="1" si="0"/>
        <v>578.49716924999996</v>
      </c>
      <c r="F15" s="185">
        <f t="shared" ca="1" si="0"/>
        <v>0</v>
      </c>
      <c r="G15" s="186">
        <f t="shared" ca="1" si="1"/>
        <v>286.9975</v>
      </c>
      <c r="H15" s="186">
        <f t="shared" ca="1" si="2"/>
        <v>277.383084</v>
      </c>
      <c r="I15" s="187">
        <f t="shared" ca="1" si="5"/>
        <v>0.97</v>
      </c>
      <c r="J15" s="184">
        <f t="shared" ca="1" si="6"/>
        <v>9.66</v>
      </c>
      <c r="K15" s="184">
        <f t="shared" ca="1" si="7"/>
        <v>266.75</v>
      </c>
      <c r="L15" s="184">
        <f t="shared" ca="1" si="8"/>
        <v>0</v>
      </c>
      <c r="M15" s="185">
        <f t="shared" ca="1" si="9"/>
        <v>277.38</v>
      </c>
      <c r="N15" s="183">
        <f t="shared" ca="1" si="10"/>
        <v>1.0036324716994736</v>
      </c>
      <c r="O15" s="184">
        <f t="shared" ca="1" si="11"/>
        <v>9.9949378109452738</v>
      </c>
      <c r="P15" s="184">
        <f t="shared" ca="1" si="12"/>
        <v>275.99892971735528</v>
      </c>
      <c r="Q15" s="184">
        <f t="shared" ca="1" si="13"/>
        <v>0</v>
      </c>
      <c r="R15" s="185">
        <f t="shared" ca="1" si="14"/>
        <v>286.9975</v>
      </c>
      <c r="W15" s="46"/>
      <c r="X15" s="46">
        <v>15</v>
      </c>
    </row>
    <row r="16" spans="1:24">
      <c r="A16" s="61" t="s">
        <v>58</v>
      </c>
      <c r="B16" s="178">
        <f t="shared" ca="1" si="3"/>
        <v>653.15250000000003</v>
      </c>
      <c r="C16" s="183">
        <f t="shared" ca="1" si="4"/>
        <v>9.4250000000000007</v>
      </c>
      <c r="D16" s="184">
        <f t="shared" ca="1" si="0"/>
        <v>65.230330750000007</v>
      </c>
      <c r="E16" s="184">
        <f t="shared" ca="1" si="0"/>
        <v>578.49716924999996</v>
      </c>
      <c r="F16" s="185">
        <f t="shared" ca="1" si="0"/>
        <v>0</v>
      </c>
      <c r="G16" s="186">
        <f t="shared" ca="1" si="1"/>
        <v>260.9975</v>
      </c>
      <c r="H16" s="186">
        <f t="shared" ca="1" si="2"/>
        <v>252.25408400000001</v>
      </c>
      <c r="I16" s="187">
        <f t="shared" ca="1" si="5"/>
        <v>0.97</v>
      </c>
      <c r="J16" s="184">
        <f t="shared" ca="1" si="6"/>
        <v>9.66</v>
      </c>
      <c r="K16" s="184">
        <f t="shared" ca="1" si="7"/>
        <v>241.62</v>
      </c>
      <c r="L16" s="184">
        <f t="shared" ca="1" si="8"/>
        <v>0</v>
      </c>
      <c r="M16" s="185">
        <f t="shared" ca="1" si="9"/>
        <v>252.25</v>
      </c>
      <c r="N16" s="183">
        <f t="shared" ca="1" si="10"/>
        <v>1.0036375619425173</v>
      </c>
      <c r="O16" s="184">
        <f t="shared" ca="1" si="11"/>
        <v>9.9949885034687806</v>
      </c>
      <c r="P16" s="184">
        <f t="shared" ca="1" si="12"/>
        <v>249.99887393458869</v>
      </c>
      <c r="Q16" s="184">
        <f t="shared" ca="1" si="13"/>
        <v>0</v>
      </c>
      <c r="R16" s="185">
        <f t="shared" ca="1" si="14"/>
        <v>260.9975</v>
      </c>
      <c r="W16" s="46"/>
      <c r="X16" s="46">
        <v>16</v>
      </c>
    </row>
    <row r="17" spans="1:24">
      <c r="A17" s="61" t="s">
        <v>59</v>
      </c>
      <c r="B17" s="178">
        <f t="shared" ca="1" si="3"/>
        <v>653.15250000000003</v>
      </c>
      <c r="C17" s="183">
        <f t="shared" ca="1" si="4"/>
        <v>9.4250000000000007</v>
      </c>
      <c r="D17" s="184">
        <f t="shared" ca="1" si="0"/>
        <v>65.230330750000007</v>
      </c>
      <c r="E17" s="184">
        <f t="shared" ca="1" si="0"/>
        <v>578.49716924999996</v>
      </c>
      <c r="F17" s="185">
        <f t="shared" ca="1" si="0"/>
        <v>0</v>
      </c>
      <c r="G17" s="186">
        <f t="shared" ca="1" si="1"/>
        <v>240.9975</v>
      </c>
      <c r="H17" s="186">
        <f t="shared" ca="1" si="2"/>
        <v>232.92408399999999</v>
      </c>
      <c r="I17" s="187">
        <f t="shared" ca="1" si="5"/>
        <v>0.97</v>
      </c>
      <c r="J17" s="184">
        <f t="shared" ca="1" si="6"/>
        <v>9.66</v>
      </c>
      <c r="K17" s="184">
        <f t="shared" ca="1" si="7"/>
        <v>222.29</v>
      </c>
      <c r="L17" s="184">
        <f t="shared" ca="1" si="8"/>
        <v>0</v>
      </c>
      <c r="M17" s="185">
        <f t="shared" ca="1" si="9"/>
        <v>232.92</v>
      </c>
      <c r="N17" s="183">
        <f t="shared" ca="1" si="10"/>
        <v>1.0036389103554868</v>
      </c>
      <c r="O17" s="184">
        <f t="shared" ca="1" si="11"/>
        <v>9.9950019319938175</v>
      </c>
      <c r="P17" s="184">
        <f t="shared" ca="1" si="12"/>
        <v>229.99885915765068</v>
      </c>
      <c r="Q17" s="184">
        <f t="shared" ca="1" si="13"/>
        <v>0</v>
      </c>
      <c r="R17" s="185">
        <f t="shared" ca="1" si="14"/>
        <v>240.9975</v>
      </c>
      <c r="W17" s="46"/>
      <c r="X17" s="46">
        <v>17</v>
      </c>
    </row>
    <row r="18" spans="1:24">
      <c r="A18" s="61" t="s">
        <v>60</v>
      </c>
      <c r="B18" s="178">
        <f t="shared" ca="1" si="3"/>
        <v>653.15250000000003</v>
      </c>
      <c r="C18" s="183">
        <f t="shared" ca="1" si="4"/>
        <v>9.4250000000000007</v>
      </c>
      <c r="D18" s="184">
        <f t="shared" ca="1" si="0"/>
        <v>65.230330750000007</v>
      </c>
      <c r="E18" s="184">
        <f t="shared" ca="1" si="0"/>
        <v>578.49716924999996</v>
      </c>
      <c r="F18" s="185">
        <f t="shared" ca="1" si="0"/>
        <v>0</v>
      </c>
      <c r="G18" s="186">
        <f t="shared" ca="1" si="1"/>
        <v>240.9975</v>
      </c>
      <c r="H18" s="186">
        <f t="shared" ca="1" si="2"/>
        <v>232.92408399999999</v>
      </c>
      <c r="I18" s="187">
        <f t="shared" ca="1" si="5"/>
        <v>0.97</v>
      </c>
      <c r="J18" s="184">
        <f t="shared" ca="1" si="6"/>
        <v>9.66</v>
      </c>
      <c r="K18" s="184">
        <f t="shared" ca="1" si="7"/>
        <v>222.29</v>
      </c>
      <c r="L18" s="184">
        <f t="shared" ca="1" si="8"/>
        <v>0</v>
      </c>
      <c r="M18" s="185">
        <f t="shared" ca="1" si="9"/>
        <v>232.92</v>
      </c>
      <c r="N18" s="183">
        <f t="shared" ca="1" si="10"/>
        <v>1.0036389103554868</v>
      </c>
      <c r="O18" s="184">
        <f t="shared" ca="1" si="11"/>
        <v>9.9950019319938175</v>
      </c>
      <c r="P18" s="184">
        <f t="shared" ca="1" si="12"/>
        <v>229.99885915765068</v>
      </c>
      <c r="Q18" s="184">
        <f t="shared" ca="1" si="13"/>
        <v>0</v>
      </c>
      <c r="R18" s="185">
        <f t="shared" ca="1" si="14"/>
        <v>240.9975</v>
      </c>
      <c r="W18" s="46"/>
      <c r="X18" s="46">
        <v>18</v>
      </c>
    </row>
    <row r="19" spans="1:24">
      <c r="A19" s="61" t="s">
        <v>61</v>
      </c>
      <c r="B19" s="178">
        <f t="shared" ca="1" si="3"/>
        <v>653.15250000000003</v>
      </c>
      <c r="C19" s="183">
        <f t="shared" ca="1" si="4"/>
        <v>9.4250000000000007</v>
      </c>
      <c r="D19" s="184">
        <f t="shared" ca="1" si="4"/>
        <v>65.230330750000007</v>
      </c>
      <c r="E19" s="184">
        <f t="shared" ca="1" si="4"/>
        <v>578.49716924999996</v>
      </c>
      <c r="F19" s="185">
        <f t="shared" ca="1" si="4"/>
        <v>0</v>
      </c>
      <c r="G19" s="186">
        <f t="shared" ca="1" si="1"/>
        <v>240.9975</v>
      </c>
      <c r="H19" s="186">
        <f t="shared" ca="1" si="2"/>
        <v>232.92408399999999</v>
      </c>
      <c r="I19" s="187">
        <f t="shared" ca="1" si="5"/>
        <v>0.97</v>
      </c>
      <c r="J19" s="184">
        <f t="shared" ca="1" si="6"/>
        <v>9.66</v>
      </c>
      <c r="K19" s="184">
        <f t="shared" ca="1" si="7"/>
        <v>222.29</v>
      </c>
      <c r="L19" s="184">
        <f t="shared" ca="1" si="8"/>
        <v>0</v>
      </c>
      <c r="M19" s="185">
        <f t="shared" ca="1" si="9"/>
        <v>232.92</v>
      </c>
      <c r="N19" s="183">
        <f t="shared" ca="1" si="10"/>
        <v>1.0036389103554868</v>
      </c>
      <c r="O19" s="184">
        <f t="shared" ca="1" si="11"/>
        <v>9.9950019319938175</v>
      </c>
      <c r="P19" s="184">
        <f t="shared" ca="1" si="12"/>
        <v>229.99885915765068</v>
      </c>
      <c r="Q19" s="184">
        <f t="shared" ca="1" si="13"/>
        <v>0</v>
      </c>
      <c r="R19" s="185">
        <f t="shared" ca="1" si="14"/>
        <v>240.9975</v>
      </c>
      <c r="W19" s="46"/>
      <c r="X19" s="46">
        <v>19</v>
      </c>
    </row>
    <row r="20" spans="1:24">
      <c r="A20" s="61" t="s">
        <v>62</v>
      </c>
      <c r="B20" s="178">
        <f t="shared" ca="1" si="3"/>
        <v>653.15250000000003</v>
      </c>
      <c r="C20" s="183">
        <f t="shared" ca="1" si="4"/>
        <v>9.4250000000000007</v>
      </c>
      <c r="D20" s="184">
        <f t="shared" ca="1" si="4"/>
        <v>65.230330750000007</v>
      </c>
      <c r="E20" s="184">
        <f t="shared" ca="1" si="4"/>
        <v>578.49716924999996</v>
      </c>
      <c r="F20" s="185">
        <f t="shared" ca="1" si="4"/>
        <v>0</v>
      </c>
      <c r="G20" s="186">
        <f t="shared" ca="1" si="1"/>
        <v>240.9975</v>
      </c>
      <c r="H20" s="186">
        <f t="shared" ca="1" si="2"/>
        <v>232.92408399999999</v>
      </c>
      <c r="I20" s="187">
        <f t="shared" ca="1" si="5"/>
        <v>0.97</v>
      </c>
      <c r="J20" s="184">
        <f t="shared" ca="1" si="6"/>
        <v>9.66</v>
      </c>
      <c r="K20" s="184">
        <f t="shared" ca="1" si="7"/>
        <v>222.29</v>
      </c>
      <c r="L20" s="184">
        <f t="shared" ca="1" si="8"/>
        <v>0</v>
      </c>
      <c r="M20" s="185">
        <f t="shared" ca="1" si="9"/>
        <v>232.92</v>
      </c>
      <c r="N20" s="183">
        <f t="shared" ca="1" si="10"/>
        <v>1.0036389103554868</v>
      </c>
      <c r="O20" s="184">
        <f t="shared" ca="1" si="11"/>
        <v>9.9950019319938175</v>
      </c>
      <c r="P20" s="184">
        <f t="shared" ca="1" si="12"/>
        <v>229.99885915765068</v>
      </c>
      <c r="Q20" s="184">
        <f t="shared" ca="1" si="13"/>
        <v>0</v>
      </c>
      <c r="R20" s="185">
        <f t="shared" ca="1" si="14"/>
        <v>240.9975</v>
      </c>
      <c r="W20" s="46"/>
      <c r="X20" s="46">
        <v>20</v>
      </c>
    </row>
    <row r="21" spans="1:24">
      <c r="A21" s="61" t="s">
        <v>63</v>
      </c>
      <c r="B21" s="178">
        <f t="shared" ca="1" si="3"/>
        <v>653.15250000000003</v>
      </c>
      <c r="C21" s="183">
        <f t="shared" ca="1" si="4"/>
        <v>9.4250000000000007</v>
      </c>
      <c r="D21" s="184">
        <f t="shared" ca="1" si="4"/>
        <v>65.230330750000007</v>
      </c>
      <c r="E21" s="184">
        <f t="shared" ca="1" si="4"/>
        <v>578.49716924999996</v>
      </c>
      <c r="F21" s="185">
        <f t="shared" ca="1" si="4"/>
        <v>0</v>
      </c>
      <c r="G21" s="186">
        <f t="shared" ca="1" si="1"/>
        <v>240.9975</v>
      </c>
      <c r="H21" s="186">
        <f t="shared" ca="1" si="2"/>
        <v>232.92408399999999</v>
      </c>
      <c r="I21" s="187">
        <f t="shared" ca="1" si="5"/>
        <v>0.97</v>
      </c>
      <c r="J21" s="184">
        <f t="shared" ca="1" si="6"/>
        <v>9.66</v>
      </c>
      <c r="K21" s="184">
        <f t="shared" ca="1" si="7"/>
        <v>222.29</v>
      </c>
      <c r="L21" s="184">
        <f t="shared" ca="1" si="8"/>
        <v>0</v>
      </c>
      <c r="M21" s="185">
        <f t="shared" ca="1" si="9"/>
        <v>232.92</v>
      </c>
      <c r="N21" s="183">
        <f t="shared" ca="1" si="10"/>
        <v>1.0036389103554868</v>
      </c>
      <c r="O21" s="184">
        <f t="shared" ca="1" si="11"/>
        <v>9.9950019319938175</v>
      </c>
      <c r="P21" s="184">
        <f t="shared" ca="1" si="12"/>
        <v>229.99885915765068</v>
      </c>
      <c r="Q21" s="184">
        <f t="shared" ca="1" si="13"/>
        <v>0</v>
      </c>
      <c r="R21" s="185">
        <f t="shared" ca="1" si="14"/>
        <v>240.9975</v>
      </c>
      <c r="W21" s="46"/>
      <c r="X21" s="46">
        <v>21</v>
      </c>
    </row>
    <row r="22" spans="1:24">
      <c r="A22" s="61" t="s">
        <v>64</v>
      </c>
      <c r="B22" s="178">
        <f t="shared" ca="1" si="3"/>
        <v>653.15250000000003</v>
      </c>
      <c r="C22" s="183">
        <f t="shared" ca="1" si="4"/>
        <v>9.4250000000000007</v>
      </c>
      <c r="D22" s="184">
        <f t="shared" ca="1" si="4"/>
        <v>65.230330750000007</v>
      </c>
      <c r="E22" s="184">
        <f t="shared" ca="1" si="4"/>
        <v>578.49716924999996</v>
      </c>
      <c r="F22" s="185">
        <f t="shared" ca="1" si="4"/>
        <v>0</v>
      </c>
      <c r="G22" s="186">
        <f t="shared" ca="1" si="1"/>
        <v>240.9975</v>
      </c>
      <c r="H22" s="186">
        <f t="shared" ca="1" si="2"/>
        <v>232.92408399999999</v>
      </c>
      <c r="I22" s="187">
        <f t="shared" ca="1" si="5"/>
        <v>0.97</v>
      </c>
      <c r="J22" s="184">
        <f t="shared" ca="1" si="6"/>
        <v>9.66</v>
      </c>
      <c r="K22" s="184">
        <f t="shared" ca="1" si="7"/>
        <v>222.29</v>
      </c>
      <c r="L22" s="184">
        <f t="shared" ca="1" si="8"/>
        <v>0</v>
      </c>
      <c r="M22" s="185">
        <f t="shared" ca="1" si="9"/>
        <v>232.92</v>
      </c>
      <c r="N22" s="183">
        <f t="shared" ca="1" si="10"/>
        <v>1.0036389103554868</v>
      </c>
      <c r="O22" s="184">
        <f t="shared" ca="1" si="11"/>
        <v>9.9950019319938175</v>
      </c>
      <c r="P22" s="184">
        <f t="shared" ca="1" si="12"/>
        <v>229.99885915765068</v>
      </c>
      <c r="Q22" s="184">
        <f t="shared" ca="1" si="13"/>
        <v>0</v>
      </c>
      <c r="R22" s="185">
        <f t="shared" ca="1" si="14"/>
        <v>240.9975</v>
      </c>
      <c r="W22" s="46"/>
      <c r="X22" s="46">
        <v>22</v>
      </c>
    </row>
    <row r="23" spans="1:24">
      <c r="A23" s="61" t="s">
        <v>65</v>
      </c>
      <c r="B23" s="178">
        <f t="shared" ca="1" si="3"/>
        <v>653.15250000000003</v>
      </c>
      <c r="C23" s="183">
        <f t="shared" ca="1" si="4"/>
        <v>9.4250000000000007</v>
      </c>
      <c r="D23" s="184">
        <f t="shared" ca="1" si="4"/>
        <v>65.230330750000007</v>
      </c>
      <c r="E23" s="184">
        <f t="shared" ca="1" si="4"/>
        <v>578.49716924999996</v>
      </c>
      <c r="F23" s="185">
        <f t="shared" ca="1" si="4"/>
        <v>0</v>
      </c>
      <c r="G23" s="186">
        <f t="shared" ca="1" si="1"/>
        <v>240.9975</v>
      </c>
      <c r="H23" s="186">
        <f t="shared" ca="1" si="2"/>
        <v>232.92408399999999</v>
      </c>
      <c r="I23" s="187">
        <f t="shared" ca="1" si="5"/>
        <v>0.97</v>
      </c>
      <c r="J23" s="184">
        <f t="shared" ca="1" si="6"/>
        <v>9.66</v>
      </c>
      <c r="K23" s="184">
        <f t="shared" ca="1" si="7"/>
        <v>222.29</v>
      </c>
      <c r="L23" s="184">
        <f t="shared" ca="1" si="8"/>
        <v>0</v>
      </c>
      <c r="M23" s="185">
        <f t="shared" ca="1" si="9"/>
        <v>232.92</v>
      </c>
      <c r="N23" s="183">
        <f t="shared" ca="1" si="10"/>
        <v>1.0036389103554868</v>
      </c>
      <c r="O23" s="184">
        <f t="shared" ca="1" si="11"/>
        <v>9.9950019319938175</v>
      </c>
      <c r="P23" s="184">
        <f t="shared" ca="1" si="12"/>
        <v>229.99885915765068</v>
      </c>
      <c r="Q23" s="184">
        <f t="shared" ca="1" si="13"/>
        <v>0</v>
      </c>
      <c r="R23" s="185">
        <f t="shared" ca="1" si="14"/>
        <v>240.9975</v>
      </c>
      <c r="W23" s="46"/>
      <c r="X23" s="46">
        <v>23</v>
      </c>
    </row>
    <row r="24" spans="1:24">
      <c r="A24" s="61" t="s">
        <v>66</v>
      </c>
      <c r="B24" s="178">
        <f t="shared" ca="1" si="3"/>
        <v>653.15250000000003</v>
      </c>
      <c r="C24" s="183">
        <f t="shared" ca="1" si="4"/>
        <v>9.4250000000000007</v>
      </c>
      <c r="D24" s="184">
        <f t="shared" ca="1" si="4"/>
        <v>65.230330750000007</v>
      </c>
      <c r="E24" s="184">
        <f t="shared" ca="1" si="4"/>
        <v>578.49716924999996</v>
      </c>
      <c r="F24" s="185">
        <f t="shared" ca="1" si="4"/>
        <v>0</v>
      </c>
      <c r="G24" s="186">
        <f t="shared" ca="1" si="1"/>
        <v>240.9975</v>
      </c>
      <c r="H24" s="186">
        <f t="shared" ca="1" si="2"/>
        <v>232.92408399999999</v>
      </c>
      <c r="I24" s="187">
        <f t="shared" ca="1" si="5"/>
        <v>0.97</v>
      </c>
      <c r="J24" s="184">
        <f t="shared" ca="1" si="6"/>
        <v>9.66</v>
      </c>
      <c r="K24" s="184">
        <f t="shared" ca="1" si="7"/>
        <v>222.29</v>
      </c>
      <c r="L24" s="184">
        <f t="shared" ca="1" si="8"/>
        <v>0</v>
      </c>
      <c r="M24" s="185">
        <f t="shared" ca="1" si="9"/>
        <v>232.92</v>
      </c>
      <c r="N24" s="183">
        <f t="shared" ca="1" si="10"/>
        <v>1.0036389103554868</v>
      </c>
      <c r="O24" s="184">
        <f t="shared" ca="1" si="11"/>
        <v>9.9950019319938175</v>
      </c>
      <c r="P24" s="184">
        <f t="shared" ca="1" si="12"/>
        <v>229.99885915765068</v>
      </c>
      <c r="Q24" s="184">
        <f t="shared" ca="1" si="13"/>
        <v>0</v>
      </c>
      <c r="R24" s="185">
        <f t="shared" ca="1" si="14"/>
        <v>240.9975</v>
      </c>
      <c r="W24" s="46"/>
      <c r="X24" s="46">
        <v>24</v>
      </c>
    </row>
    <row r="25" spans="1:24">
      <c r="A25" s="61" t="s">
        <v>67</v>
      </c>
      <c r="B25" s="178">
        <f t="shared" ca="1" si="3"/>
        <v>653.15250000000003</v>
      </c>
      <c r="C25" s="183">
        <f t="shared" ca="1" si="4"/>
        <v>9.4250000000000007</v>
      </c>
      <c r="D25" s="184">
        <f t="shared" ca="1" si="4"/>
        <v>65.230330750000007</v>
      </c>
      <c r="E25" s="184">
        <f t="shared" ca="1" si="4"/>
        <v>578.49716924999996</v>
      </c>
      <c r="F25" s="185">
        <f t="shared" ca="1" si="4"/>
        <v>0</v>
      </c>
      <c r="G25" s="186">
        <f t="shared" ca="1" si="1"/>
        <v>240.9975</v>
      </c>
      <c r="H25" s="186">
        <f t="shared" ca="1" si="2"/>
        <v>232.92408399999999</v>
      </c>
      <c r="I25" s="187">
        <f t="shared" ca="1" si="5"/>
        <v>0.97</v>
      </c>
      <c r="J25" s="184">
        <f t="shared" ca="1" si="6"/>
        <v>9.66</v>
      </c>
      <c r="K25" s="184">
        <f t="shared" ca="1" si="7"/>
        <v>222.29</v>
      </c>
      <c r="L25" s="184">
        <f t="shared" ca="1" si="8"/>
        <v>0</v>
      </c>
      <c r="M25" s="185">
        <f t="shared" ca="1" si="9"/>
        <v>232.92</v>
      </c>
      <c r="N25" s="183">
        <f t="shared" ca="1" si="10"/>
        <v>1.0036389103554868</v>
      </c>
      <c r="O25" s="184">
        <f t="shared" ca="1" si="11"/>
        <v>9.9950019319938175</v>
      </c>
      <c r="P25" s="184">
        <f t="shared" ca="1" si="12"/>
        <v>229.99885915765068</v>
      </c>
      <c r="Q25" s="184">
        <f t="shared" ca="1" si="13"/>
        <v>0</v>
      </c>
      <c r="R25" s="185">
        <f t="shared" ca="1" si="14"/>
        <v>240.9975</v>
      </c>
      <c r="W25" s="46"/>
      <c r="X25" s="46">
        <v>25</v>
      </c>
    </row>
    <row r="26" spans="1:24">
      <c r="A26" s="61" t="s">
        <v>68</v>
      </c>
      <c r="B26" s="178">
        <f t="shared" ca="1" si="3"/>
        <v>653.15250000000003</v>
      </c>
      <c r="C26" s="183">
        <f t="shared" ca="1" si="4"/>
        <v>9.4250000000000007</v>
      </c>
      <c r="D26" s="184">
        <f t="shared" ca="1" si="4"/>
        <v>65.230330750000007</v>
      </c>
      <c r="E26" s="184">
        <f t="shared" ca="1" si="4"/>
        <v>578.49716924999996</v>
      </c>
      <c r="F26" s="185">
        <f t="shared" ca="1" si="4"/>
        <v>0</v>
      </c>
      <c r="G26" s="186">
        <f t="shared" ca="1" si="1"/>
        <v>240.9975</v>
      </c>
      <c r="H26" s="186">
        <f t="shared" ca="1" si="2"/>
        <v>232.92408399999999</v>
      </c>
      <c r="I26" s="187">
        <f t="shared" ca="1" si="5"/>
        <v>0.97</v>
      </c>
      <c r="J26" s="184">
        <f t="shared" ca="1" si="6"/>
        <v>9.66</v>
      </c>
      <c r="K26" s="184">
        <f t="shared" ca="1" si="7"/>
        <v>222.29</v>
      </c>
      <c r="L26" s="184">
        <f t="shared" ca="1" si="8"/>
        <v>0</v>
      </c>
      <c r="M26" s="185">
        <f t="shared" ca="1" si="9"/>
        <v>232.92</v>
      </c>
      <c r="N26" s="183">
        <f t="shared" ca="1" si="10"/>
        <v>1.0036389103554868</v>
      </c>
      <c r="O26" s="184">
        <f t="shared" ca="1" si="11"/>
        <v>9.9950019319938175</v>
      </c>
      <c r="P26" s="184">
        <f t="shared" ca="1" si="12"/>
        <v>229.99885915765068</v>
      </c>
      <c r="Q26" s="184">
        <f t="shared" ca="1" si="13"/>
        <v>0</v>
      </c>
      <c r="R26" s="185">
        <f t="shared" ca="1" si="14"/>
        <v>240.9975</v>
      </c>
      <c r="W26" s="46"/>
      <c r="X26" s="46">
        <v>26</v>
      </c>
    </row>
    <row r="27" spans="1:24">
      <c r="A27" s="61" t="s">
        <v>69</v>
      </c>
      <c r="B27" s="178">
        <f t="shared" ca="1" si="3"/>
        <v>653.15250000000003</v>
      </c>
      <c r="C27" s="183">
        <f t="shared" ca="1" si="4"/>
        <v>9.4250000000000007</v>
      </c>
      <c r="D27" s="184">
        <f t="shared" ca="1" si="4"/>
        <v>65.230330750000007</v>
      </c>
      <c r="E27" s="184">
        <f t="shared" ca="1" si="4"/>
        <v>578.49716924999996</v>
      </c>
      <c r="F27" s="185">
        <f t="shared" ca="1" si="4"/>
        <v>0</v>
      </c>
      <c r="G27" s="186">
        <f t="shared" ca="1" si="1"/>
        <v>240.9975</v>
      </c>
      <c r="H27" s="186">
        <f t="shared" ca="1" si="2"/>
        <v>232.92408399999999</v>
      </c>
      <c r="I27" s="187">
        <f t="shared" ca="1" si="5"/>
        <v>0.97</v>
      </c>
      <c r="J27" s="184">
        <f t="shared" ca="1" si="6"/>
        <v>9.66</v>
      </c>
      <c r="K27" s="184">
        <f t="shared" ca="1" si="7"/>
        <v>222.29</v>
      </c>
      <c r="L27" s="184">
        <f t="shared" ca="1" si="8"/>
        <v>0</v>
      </c>
      <c r="M27" s="185">
        <f t="shared" ca="1" si="9"/>
        <v>232.92</v>
      </c>
      <c r="N27" s="183">
        <f t="shared" ca="1" si="10"/>
        <v>1.0036389103554868</v>
      </c>
      <c r="O27" s="184">
        <f t="shared" ca="1" si="11"/>
        <v>9.9950019319938175</v>
      </c>
      <c r="P27" s="184">
        <f t="shared" ca="1" si="12"/>
        <v>229.99885915765068</v>
      </c>
      <c r="Q27" s="184">
        <f t="shared" ca="1" si="13"/>
        <v>0</v>
      </c>
      <c r="R27" s="185">
        <f t="shared" ca="1" si="14"/>
        <v>240.9975</v>
      </c>
      <c r="W27" s="46"/>
      <c r="X27" s="46">
        <v>27</v>
      </c>
    </row>
    <row r="28" spans="1:24">
      <c r="A28" s="61" t="s">
        <v>70</v>
      </c>
      <c r="B28" s="178">
        <f t="shared" ca="1" si="3"/>
        <v>653.15250000000003</v>
      </c>
      <c r="C28" s="183">
        <f t="shared" ca="1" si="4"/>
        <v>9.4250000000000007</v>
      </c>
      <c r="D28" s="184">
        <f t="shared" ca="1" si="4"/>
        <v>65.230330750000007</v>
      </c>
      <c r="E28" s="184">
        <f t="shared" ca="1" si="4"/>
        <v>578.49716924999996</v>
      </c>
      <c r="F28" s="185">
        <f t="shared" ca="1" si="4"/>
        <v>0</v>
      </c>
      <c r="G28" s="186">
        <f t="shared" ca="1" si="1"/>
        <v>240.9975</v>
      </c>
      <c r="H28" s="186">
        <f t="shared" ca="1" si="2"/>
        <v>232.92408399999999</v>
      </c>
      <c r="I28" s="187">
        <f t="shared" ca="1" si="5"/>
        <v>0.97</v>
      </c>
      <c r="J28" s="184">
        <f t="shared" ca="1" si="6"/>
        <v>9.66</v>
      </c>
      <c r="K28" s="184">
        <f t="shared" ca="1" si="7"/>
        <v>222.29</v>
      </c>
      <c r="L28" s="184">
        <f t="shared" ca="1" si="8"/>
        <v>0</v>
      </c>
      <c r="M28" s="185">
        <f t="shared" ca="1" si="9"/>
        <v>232.92</v>
      </c>
      <c r="N28" s="183">
        <f t="shared" ca="1" si="10"/>
        <v>1.0036389103554868</v>
      </c>
      <c r="O28" s="184">
        <f t="shared" ca="1" si="11"/>
        <v>9.9950019319938175</v>
      </c>
      <c r="P28" s="184">
        <f t="shared" ca="1" si="12"/>
        <v>229.99885915765068</v>
      </c>
      <c r="Q28" s="184">
        <f t="shared" ca="1" si="13"/>
        <v>0</v>
      </c>
      <c r="R28" s="185">
        <f t="shared" ca="1" si="14"/>
        <v>240.9975</v>
      </c>
      <c r="W28" s="46"/>
      <c r="X28" s="46">
        <v>28</v>
      </c>
    </row>
    <row r="29" spans="1:24">
      <c r="A29" s="61" t="s">
        <v>71</v>
      </c>
      <c r="B29" s="178">
        <f t="shared" ca="1" si="3"/>
        <v>653.15250000000003</v>
      </c>
      <c r="C29" s="183">
        <f t="shared" ca="1" si="4"/>
        <v>9.4250000000000007</v>
      </c>
      <c r="D29" s="184">
        <f t="shared" ca="1" si="4"/>
        <v>65.230330750000007</v>
      </c>
      <c r="E29" s="184">
        <f t="shared" ca="1" si="4"/>
        <v>578.49716924999996</v>
      </c>
      <c r="F29" s="185">
        <f t="shared" ca="1" si="4"/>
        <v>0</v>
      </c>
      <c r="G29" s="186">
        <f t="shared" ca="1" si="1"/>
        <v>240.9975</v>
      </c>
      <c r="H29" s="186">
        <f t="shared" ca="1" si="2"/>
        <v>232.92408399999999</v>
      </c>
      <c r="I29" s="187">
        <f t="shared" ca="1" si="5"/>
        <v>0.97</v>
      </c>
      <c r="J29" s="184">
        <f t="shared" ca="1" si="6"/>
        <v>9.66</v>
      </c>
      <c r="K29" s="184">
        <f t="shared" ca="1" si="7"/>
        <v>222.29</v>
      </c>
      <c r="L29" s="184">
        <f t="shared" ca="1" si="8"/>
        <v>0</v>
      </c>
      <c r="M29" s="185">
        <f t="shared" ca="1" si="9"/>
        <v>232.92</v>
      </c>
      <c r="N29" s="183">
        <f t="shared" ca="1" si="10"/>
        <v>1.0036389103554868</v>
      </c>
      <c r="O29" s="184">
        <f t="shared" ca="1" si="11"/>
        <v>9.9950019319938175</v>
      </c>
      <c r="P29" s="184">
        <f t="shared" ca="1" si="12"/>
        <v>229.99885915765068</v>
      </c>
      <c r="Q29" s="184">
        <f t="shared" ca="1" si="13"/>
        <v>0</v>
      </c>
      <c r="R29" s="185">
        <f t="shared" ca="1" si="14"/>
        <v>240.9975</v>
      </c>
      <c r="W29" s="46"/>
      <c r="X29" s="46">
        <v>29</v>
      </c>
    </row>
    <row r="30" spans="1:24">
      <c r="A30" s="61" t="s">
        <v>72</v>
      </c>
      <c r="B30" s="178">
        <f t="shared" ca="1" si="3"/>
        <v>653.15250000000003</v>
      </c>
      <c r="C30" s="183">
        <f t="shared" ca="1" si="4"/>
        <v>9.4250000000000007</v>
      </c>
      <c r="D30" s="184">
        <f t="shared" ca="1" si="4"/>
        <v>65.230330750000007</v>
      </c>
      <c r="E30" s="184">
        <f t="shared" ca="1" si="4"/>
        <v>578.49716924999996</v>
      </c>
      <c r="F30" s="185">
        <f t="shared" ca="1" si="4"/>
        <v>0</v>
      </c>
      <c r="G30" s="186">
        <f t="shared" ca="1" si="1"/>
        <v>240.9975</v>
      </c>
      <c r="H30" s="186">
        <f t="shared" ca="1" si="2"/>
        <v>232.92408399999999</v>
      </c>
      <c r="I30" s="187">
        <f t="shared" ca="1" si="5"/>
        <v>0.97</v>
      </c>
      <c r="J30" s="184">
        <f t="shared" ca="1" si="6"/>
        <v>9.66</v>
      </c>
      <c r="K30" s="184">
        <f t="shared" ca="1" si="7"/>
        <v>222.29</v>
      </c>
      <c r="L30" s="184">
        <f t="shared" ca="1" si="8"/>
        <v>0</v>
      </c>
      <c r="M30" s="185">
        <f t="shared" ca="1" si="9"/>
        <v>232.92</v>
      </c>
      <c r="N30" s="183">
        <f t="shared" ca="1" si="10"/>
        <v>1.0036389103554868</v>
      </c>
      <c r="O30" s="184">
        <f t="shared" ca="1" si="11"/>
        <v>9.9950019319938175</v>
      </c>
      <c r="P30" s="184">
        <f t="shared" ca="1" si="12"/>
        <v>229.99885915765068</v>
      </c>
      <c r="Q30" s="184">
        <f t="shared" ca="1" si="13"/>
        <v>0</v>
      </c>
      <c r="R30" s="185">
        <f t="shared" ca="1" si="14"/>
        <v>240.9975</v>
      </c>
      <c r="W30" s="46"/>
      <c r="X30" s="46">
        <v>30</v>
      </c>
    </row>
    <row r="31" spans="1:24">
      <c r="A31" s="61" t="s">
        <v>73</v>
      </c>
      <c r="B31" s="178">
        <f t="shared" ca="1" si="3"/>
        <v>653.15250000000003</v>
      </c>
      <c r="C31" s="183">
        <f t="shared" ca="1" si="4"/>
        <v>9.4250000000000007</v>
      </c>
      <c r="D31" s="184">
        <f t="shared" ca="1" si="4"/>
        <v>65.230330750000007</v>
      </c>
      <c r="E31" s="184">
        <f t="shared" ca="1" si="4"/>
        <v>578.49716924999996</v>
      </c>
      <c r="F31" s="185">
        <f t="shared" ca="1" si="4"/>
        <v>0</v>
      </c>
      <c r="G31" s="186">
        <f t="shared" ca="1" si="1"/>
        <v>240.9975</v>
      </c>
      <c r="H31" s="186">
        <f t="shared" ca="1" si="2"/>
        <v>232.92408399999999</v>
      </c>
      <c r="I31" s="187">
        <f t="shared" ca="1" si="5"/>
        <v>0.97</v>
      </c>
      <c r="J31" s="184">
        <f t="shared" ca="1" si="6"/>
        <v>9.66</v>
      </c>
      <c r="K31" s="184">
        <f t="shared" ca="1" si="7"/>
        <v>222.29</v>
      </c>
      <c r="L31" s="184">
        <f t="shared" ca="1" si="8"/>
        <v>0</v>
      </c>
      <c r="M31" s="185">
        <f t="shared" ca="1" si="9"/>
        <v>232.92</v>
      </c>
      <c r="N31" s="183">
        <f t="shared" ca="1" si="10"/>
        <v>1.0036389103554868</v>
      </c>
      <c r="O31" s="184">
        <f t="shared" ca="1" si="11"/>
        <v>9.9950019319938175</v>
      </c>
      <c r="P31" s="184">
        <f t="shared" ca="1" si="12"/>
        <v>229.99885915765068</v>
      </c>
      <c r="Q31" s="184">
        <f t="shared" ca="1" si="13"/>
        <v>0</v>
      </c>
      <c r="R31" s="185">
        <f t="shared" ca="1" si="14"/>
        <v>240.9975</v>
      </c>
      <c r="W31" s="46"/>
      <c r="X31" s="46">
        <v>31</v>
      </c>
    </row>
    <row r="32" spans="1:24">
      <c r="A32" s="61" t="s">
        <v>74</v>
      </c>
      <c r="B32" s="178">
        <f t="shared" ca="1" si="3"/>
        <v>653.15250000000003</v>
      </c>
      <c r="C32" s="183">
        <f t="shared" ca="1" si="4"/>
        <v>9.4250000000000007</v>
      </c>
      <c r="D32" s="184">
        <f t="shared" ca="1" si="4"/>
        <v>65.230330750000007</v>
      </c>
      <c r="E32" s="184">
        <f t="shared" ca="1" si="4"/>
        <v>578.49716924999996</v>
      </c>
      <c r="F32" s="185">
        <f t="shared" ca="1" si="4"/>
        <v>0</v>
      </c>
      <c r="G32" s="186">
        <f t="shared" ca="1" si="1"/>
        <v>240.9975</v>
      </c>
      <c r="H32" s="186">
        <f t="shared" ca="1" si="2"/>
        <v>232.92408399999999</v>
      </c>
      <c r="I32" s="187">
        <f t="shared" ca="1" si="5"/>
        <v>0.97</v>
      </c>
      <c r="J32" s="184">
        <f t="shared" ca="1" si="6"/>
        <v>9.66</v>
      </c>
      <c r="K32" s="184">
        <f t="shared" ca="1" si="7"/>
        <v>222.29</v>
      </c>
      <c r="L32" s="184">
        <f t="shared" ca="1" si="8"/>
        <v>0</v>
      </c>
      <c r="M32" s="185">
        <f t="shared" ca="1" si="9"/>
        <v>232.92</v>
      </c>
      <c r="N32" s="183">
        <f t="shared" ca="1" si="10"/>
        <v>1.0036389103554868</v>
      </c>
      <c r="O32" s="184">
        <f t="shared" ca="1" si="11"/>
        <v>9.9950019319938175</v>
      </c>
      <c r="P32" s="184">
        <f t="shared" ca="1" si="12"/>
        <v>229.99885915765068</v>
      </c>
      <c r="Q32" s="184">
        <f t="shared" ca="1" si="13"/>
        <v>0</v>
      </c>
      <c r="R32" s="185">
        <f t="shared" ca="1" si="14"/>
        <v>240.9975</v>
      </c>
      <c r="W32" s="46"/>
      <c r="X32" s="46">
        <v>32</v>
      </c>
    </row>
    <row r="33" spans="1:24">
      <c r="A33" s="61" t="s">
        <v>75</v>
      </c>
      <c r="B33" s="178">
        <f t="shared" ca="1" si="3"/>
        <v>653.15250000000003</v>
      </c>
      <c r="C33" s="183">
        <f t="shared" ca="1" si="4"/>
        <v>9.4250000000000007</v>
      </c>
      <c r="D33" s="184">
        <f t="shared" ca="1" si="4"/>
        <v>65.230330750000007</v>
      </c>
      <c r="E33" s="184">
        <f t="shared" ca="1" si="4"/>
        <v>578.49716924999996</v>
      </c>
      <c r="F33" s="185">
        <f t="shared" ca="1" si="4"/>
        <v>0</v>
      </c>
      <c r="G33" s="186">
        <f t="shared" ca="1" si="1"/>
        <v>240.9975</v>
      </c>
      <c r="H33" s="186">
        <f t="shared" ca="1" si="2"/>
        <v>232.92408399999999</v>
      </c>
      <c r="I33" s="187">
        <f t="shared" ca="1" si="5"/>
        <v>0.97</v>
      </c>
      <c r="J33" s="184">
        <f t="shared" ca="1" si="6"/>
        <v>9.66</v>
      </c>
      <c r="K33" s="184">
        <f t="shared" ca="1" si="7"/>
        <v>222.29</v>
      </c>
      <c r="L33" s="184">
        <f t="shared" ca="1" si="8"/>
        <v>0</v>
      </c>
      <c r="M33" s="185">
        <f t="shared" ca="1" si="9"/>
        <v>232.92</v>
      </c>
      <c r="N33" s="183">
        <f t="shared" ca="1" si="10"/>
        <v>1.0036389103554868</v>
      </c>
      <c r="O33" s="184">
        <f t="shared" ca="1" si="11"/>
        <v>9.9950019319938175</v>
      </c>
      <c r="P33" s="184">
        <f t="shared" ca="1" si="12"/>
        <v>229.99885915765068</v>
      </c>
      <c r="Q33" s="184">
        <f t="shared" ca="1" si="13"/>
        <v>0</v>
      </c>
      <c r="R33" s="185">
        <f t="shared" ca="1" si="14"/>
        <v>240.9975</v>
      </c>
      <c r="W33" s="46"/>
      <c r="X33" s="46">
        <v>33</v>
      </c>
    </row>
    <row r="34" spans="1:24">
      <c r="A34" s="61" t="s">
        <v>76</v>
      </c>
      <c r="B34" s="178">
        <f t="shared" ca="1" si="3"/>
        <v>653.15250000000003</v>
      </c>
      <c r="C34" s="183">
        <f t="shared" ca="1" si="4"/>
        <v>9.4250000000000007</v>
      </c>
      <c r="D34" s="184">
        <f t="shared" ca="1" si="4"/>
        <v>65.230330750000007</v>
      </c>
      <c r="E34" s="184">
        <f t="shared" ca="1" si="4"/>
        <v>578.49716924999996</v>
      </c>
      <c r="F34" s="185">
        <f t="shared" ca="1" si="4"/>
        <v>0</v>
      </c>
      <c r="G34" s="186">
        <f t="shared" ca="1" si="1"/>
        <v>240.9975</v>
      </c>
      <c r="H34" s="186">
        <f t="shared" ca="1" si="2"/>
        <v>232.92408399999999</v>
      </c>
      <c r="I34" s="187">
        <f t="shared" ca="1" si="5"/>
        <v>0.97</v>
      </c>
      <c r="J34" s="184">
        <f t="shared" ca="1" si="6"/>
        <v>9.66</v>
      </c>
      <c r="K34" s="184">
        <f t="shared" ca="1" si="7"/>
        <v>222.29</v>
      </c>
      <c r="L34" s="184">
        <f t="shared" ca="1" si="8"/>
        <v>0</v>
      </c>
      <c r="M34" s="185">
        <f t="shared" ca="1" si="9"/>
        <v>232.92</v>
      </c>
      <c r="N34" s="183">
        <f t="shared" ca="1" si="10"/>
        <v>1.0036389103554868</v>
      </c>
      <c r="O34" s="184">
        <f t="shared" ca="1" si="11"/>
        <v>9.9950019319938175</v>
      </c>
      <c r="P34" s="184">
        <f t="shared" ca="1" si="12"/>
        <v>229.99885915765068</v>
      </c>
      <c r="Q34" s="184">
        <f t="shared" ca="1" si="13"/>
        <v>0</v>
      </c>
      <c r="R34" s="185">
        <f t="shared" ca="1" si="14"/>
        <v>240.9975</v>
      </c>
      <c r="W34" s="46"/>
      <c r="X34" s="46">
        <v>34</v>
      </c>
    </row>
    <row r="35" spans="1:24">
      <c r="A35" s="61" t="s">
        <v>77</v>
      </c>
      <c r="B35" s="178">
        <f t="shared" ca="1" si="3"/>
        <v>653.15250000000003</v>
      </c>
      <c r="C35" s="183">
        <f t="shared" ca="1" si="4"/>
        <v>9.4250000000000007</v>
      </c>
      <c r="D35" s="184">
        <f t="shared" ca="1" si="4"/>
        <v>65.230330750000007</v>
      </c>
      <c r="E35" s="184">
        <f t="shared" ca="1" si="4"/>
        <v>578.49716924999996</v>
      </c>
      <c r="F35" s="185">
        <f t="shared" ca="1" si="4"/>
        <v>0</v>
      </c>
      <c r="G35" s="186">
        <f t="shared" ca="1" si="1"/>
        <v>240.9975</v>
      </c>
      <c r="H35" s="186">
        <f t="shared" ca="1" si="2"/>
        <v>232.92408399999999</v>
      </c>
      <c r="I35" s="187">
        <f t="shared" ca="1" si="5"/>
        <v>0.97</v>
      </c>
      <c r="J35" s="184">
        <f t="shared" ca="1" si="6"/>
        <v>9.66</v>
      </c>
      <c r="K35" s="184">
        <f t="shared" ca="1" si="7"/>
        <v>222.29</v>
      </c>
      <c r="L35" s="184">
        <f t="shared" ca="1" si="8"/>
        <v>0</v>
      </c>
      <c r="M35" s="185">
        <f t="shared" ca="1" si="9"/>
        <v>232.92</v>
      </c>
      <c r="N35" s="183">
        <f t="shared" ca="1" si="10"/>
        <v>1.0036389103554868</v>
      </c>
      <c r="O35" s="184">
        <f t="shared" ca="1" si="11"/>
        <v>9.9950019319938175</v>
      </c>
      <c r="P35" s="184">
        <f t="shared" ca="1" si="12"/>
        <v>229.99885915765068</v>
      </c>
      <c r="Q35" s="184">
        <f t="shared" ca="1" si="13"/>
        <v>0</v>
      </c>
      <c r="R35" s="185">
        <f t="shared" ca="1" si="14"/>
        <v>240.9975</v>
      </c>
      <c r="W35" s="46"/>
      <c r="X35" s="46">
        <v>35</v>
      </c>
    </row>
    <row r="36" spans="1:24">
      <c r="A36" s="61" t="s">
        <v>78</v>
      </c>
      <c r="B36" s="178">
        <f t="shared" ca="1" si="3"/>
        <v>653.15250000000003</v>
      </c>
      <c r="C36" s="183">
        <f t="shared" ref="C36:F67" ca="1" si="15">$B36*C$1/100</f>
        <v>9.4250000000000007</v>
      </c>
      <c r="D36" s="184">
        <f t="shared" ca="1" si="15"/>
        <v>65.230330750000007</v>
      </c>
      <c r="E36" s="184">
        <f t="shared" ca="1" si="15"/>
        <v>578.49716924999996</v>
      </c>
      <c r="F36" s="185">
        <f t="shared" ca="1" si="15"/>
        <v>0</v>
      </c>
      <c r="G36" s="186">
        <f t="shared" ca="1" si="1"/>
        <v>240.9975</v>
      </c>
      <c r="H36" s="186">
        <f t="shared" ca="1" si="2"/>
        <v>232.92408399999999</v>
      </c>
      <c r="I36" s="187">
        <f t="shared" ca="1" si="5"/>
        <v>0.97</v>
      </c>
      <c r="J36" s="184">
        <f t="shared" ca="1" si="6"/>
        <v>9.66</v>
      </c>
      <c r="K36" s="184">
        <f t="shared" ca="1" si="7"/>
        <v>222.29</v>
      </c>
      <c r="L36" s="184">
        <f t="shared" ca="1" si="8"/>
        <v>0</v>
      </c>
      <c r="M36" s="185">
        <f t="shared" ca="1" si="9"/>
        <v>232.92</v>
      </c>
      <c r="N36" s="183">
        <f t="shared" ca="1" si="10"/>
        <v>1.0036389103554868</v>
      </c>
      <c r="O36" s="184">
        <f t="shared" ca="1" si="11"/>
        <v>9.9950019319938175</v>
      </c>
      <c r="P36" s="184">
        <f t="shared" ca="1" si="12"/>
        <v>229.99885915765068</v>
      </c>
      <c r="Q36" s="184">
        <f t="shared" ca="1" si="13"/>
        <v>0</v>
      </c>
      <c r="R36" s="185">
        <f t="shared" ca="1" si="14"/>
        <v>240.9975</v>
      </c>
      <c r="W36" s="46"/>
      <c r="X36" s="46">
        <v>36</v>
      </c>
    </row>
    <row r="37" spans="1:24">
      <c r="A37" s="61" t="s">
        <v>79</v>
      </c>
      <c r="B37" s="178">
        <f t="shared" ca="1" si="3"/>
        <v>653.15250000000003</v>
      </c>
      <c r="C37" s="183">
        <f t="shared" ca="1" si="15"/>
        <v>9.4250000000000007</v>
      </c>
      <c r="D37" s="184">
        <f t="shared" ca="1" si="15"/>
        <v>65.230330750000007</v>
      </c>
      <c r="E37" s="184">
        <f t="shared" ca="1" si="15"/>
        <v>578.49716924999996</v>
      </c>
      <c r="F37" s="185">
        <f t="shared" ca="1" si="15"/>
        <v>0</v>
      </c>
      <c r="G37" s="186">
        <f t="shared" ca="1" si="1"/>
        <v>240.9975</v>
      </c>
      <c r="H37" s="186">
        <f t="shared" ca="1" si="2"/>
        <v>232.92408399999999</v>
      </c>
      <c r="I37" s="187">
        <f t="shared" ca="1" si="5"/>
        <v>0.97</v>
      </c>
      <c r="J37" s="184">
        <f t="shared" ca="1" si="6"/>
        <v>9.66</v>
      </c>
      <c r="K37" s="184">
        <f t="shared" ca="1" si="7"/>
        <v>222.29</v>
      </c>
      <c r="L37" s="184">
        <f t="shared" ca="1" si="8"/>
        <v>0</v>
      </c>
      <c r="M37" s="185">
        <f t="shared" ca="1" si="9"/>
        <v>232.92</v>
      </c>
      <c r="N37" s="183">
        <f t="shared" ca="1" si="10"/>
        <v>1.0036389103554868</v>
      </c>
      <c r="O37" s="184">
        <f t="shared" ca="1" si="11"/>
        <v>9.9950019319938175</v>
      </c>
      <c r="P37" s="184">
        <f t="shared" ca="1" si="12"/>
        <v>229.99885915765068</v>
      </c>
      <c r="Q37" s="184">
        <f t="shared" ca="1" si="13"/>
        <v>0</v>
      </c>
      <c r="R37" s="185">
        <f t="shared" ca="1" si="14"/>
        <v>240.9975</v>
      </c>
      <c r="W37" s="46"/>
      <c r="X37" s="46">
        <v>37</v>
      </c>
    </row>
    <row r="38" spans="1:24">
      <c r="A38" s="61" t="s">
        <v>80</v>
      </c>
      <c r="B38" s="178">
        <f t="shared" ca="1" si="3"/>
        <v>653.15250000000003</v>
      </c>
      <c r="C38" s="183">
        <f t="shared" ca="1" si="15"/>
        <v>9.4250000000000007</v>
      </c>
      <c r="D38" s="184">
        <f t="shared" ca="1" si="15"/>
        <v>65.230330750000007</v>
      </c>
      <c r="E38" s="184">
        <f t="shared" ca="1" si="15"/>
        <v>578.49716924999996</v>
      </c>
      <c r="F38" s="185">
        <f t="shared" ca="1" si="15"/>
        <v>0</v>
      </c>
      <c r="G38" s="186">
        <f t="shared" ca="1" si="1"/>
        <v>240.9975</v>
      </c>
      <c r="H38" s="186">
        <f t="shared" ca="1" si="2"/>
        <v>232.92408399999999</v>
      </c>
      <c r="I38" s="187">
        <f t="shared" ca="1" si="5"/>
        <v>0.97</v>
      </c>
      <c r="J38" s="184">
        <f t="shared" ca="1" si="6"/>
        <v>9.66</v>
      </c>
      <c r="K38" s="184">
        <f t="shared" ca="1" si="7"/>
        <v>222.29</v>
      </c>
      <c r="L38" s="184">
        <f t="shared" ca="1" si="8"/>
        <v>0</v>
      </c>
      <c r="M38" s="185">
        <f t="shared" ca="1" si="9"/>
        <v>232.92</v>
      </c>
      <c r="N38" s="183">
        <f t="shared" ca="1" si="10"/>
        <v>1.0036389103554868</v>
      </c>
      <c r="O38" s="184">
        <f t="shared" ca="1" si="11"/>
        <v>9.9950019319938175</v>
      </c>
      <c r="P38" s="184">
        <f t="shared" ca="1" si="12"/>
        <v>229.99885915765068</v>
      </c>
      <c r="Q38" s="184">
        <f t="shared" ca="1" si="13"/>
        <v>0</v>
      </c>
      <c r="R38" s="185">
        <f t="shared" ca="1" si="14"/>
        <v>240.9975</v>
      </c>
      <c r="W38" s="46"/>
      <c r="X38" s="46">
        <v>38</v>
      </c>
    </row>
    <row r="39" spans="1:24">
      <c r="A39" s="61" t="s">
        <v>81</v>
      </c>
      <c r="B39" s="178">
        <f t="shared" ca="1" si="3"/>
        <v>653.15250000000003</v>
      </c>
      <c r="C39" s="183">
        <f t="shared" ca="1" si="15"/>
        <v>9.4250000000000007</v>
      </c>
      <c r="D39" s="184">
        <f t="shared" ca="1" si="15"/>
        <v>65.230330750000007</v>
      </c>
      <c r="E39" s="184">
        <f t="shared" ca="1" si="15"/>
        <v>578.49716924999996</v>
      </c>
      <c r="F39" s="185">
        <f t="shared" ca="1" si="15"/>
        <v>0</v>
      </c>
      <c r="G39" s="186">
        <f t="shared" ca="1" si="1"/>
        <v>240.9975</v>
      </c>
      <c r="H39" s="186">
        <f t="shared" ca="1" si="2"/>
        <v>232.92408399999999</v>
      </c>
      <c r="I39" s="187">
        <f t="shared" ca="1" si="5"/>
        <v>0.97</v>
      </c>
      <c r="J39" s="184">
        <f t="shared" ca="1" si="6"/>
        <v>9.66</v>
      </c>
      <c r="K39" s="184">
        <f t="shared" ca="1" si="7"/>
        <v>222.29</v>
      </c>
      <c r="L39" s="184">
        <f t="shared" ca="1" si="8"/>
        <v>0</v>
      </c>
      <c r="M39" s="185">
        <f t="shared" ca="1" si="9"/>
        <v>232.92</v>
      </c>
      <c r="N39" s="183">
        <f t="shared" ca="1" si="10"/>
        <v>1.0036389103554868</v>
      </c>
      <c r="O39" s="184">
        <f t="shared" ca="1" si="11"/>
        <v>9.9950019319938175</v>
      </c>
      <c r="P39" s="184">
        <f t="shared" ca="1" si="12"/>
        <v>229.99885915765068</v>
      </c>
      <c r="Q39" s="184">
        <f t="shared" ca="1" si="13"/>
        <v>0</v>
      </c>
      <c r="R39" s="185">
        <f t="shared" ca="1" si="14"/>
        <v>240.9975</v>
      </c>
      <c r="W39" s="46"/>
      <c r="X39" s="46">
        <v>39</v>
      </c>
    </row>
    <row r="40" spans="1:24">
      <c r="A40" s="61" t="s">
        <v>82</v>
      </c>
      <c r="B40" s="178">
        <f t="shared" ca="1" si="3"/>
        <v>653.15250000000003</v>
      </c>
      <c r="C40" s="183">
        <f t="shared" ca="1" si="15"/>
        <v>9.4250000000000007</v>
      </c>
      <c r="D40" s="184">
        <f t="shared" ca="1" si="15"/>
        <v>65.230330750000007</v>
      </c>
      <c r="E40" s="184">
        <f t="shared" ca="1" si="15"/>
        <v>578.49716924999996</v>
      </c>
      <c r="F40" s="185">
        <f t="shared" ca="1" si="15"/>
        <v>0</v>
      </c>
      <c r="G40" s="186">
        <f t="shared" ca="1" si="1"/>
        <v>240.9975</v>
      </c>
      <c r="H40" s="186">
        <f t="shared" ca="1" si="2"/>
        <v>232.92408399999999</v>
      </c>
      <c r="I40" s="187">
        <f t="shared" ca="1" si="5"/>
        <v>0.97</v>
      </c>
      <c r="J40" s="184">
        <f t="shared" ca="1" si="6"/>
        <v>9.66</v>
      </c>
      <c r="K40" s="184">
        <f t="shared" ca="1" si="7"/>
        <v>222.29</v>
      </c>
      <c r="L40" s="184">
        <f t="shared" ca="1" si="8"/>
        <v>0</v>
      </c>
      <c r="M40" s="185">
        <f t="shared" ca="1" si="9"/>
        <v>232.92</v>
      </c>
      <c r="N40" s="183">
        <f t="shared" ca="1" si="10"/>
        <v>1.0036389103554868</v>
      </c>
      <c r="O40" s="184">
        <f t="shared" ca="1" si="11"/>
        <v>9.9950019319938175</v>
      </c>
      <c r="P40" s="184">
        <f t="shared" ca="1" si="12"/>
        <v>229.99885915765068</v>
      </c>
      <c r="Q40" s="184">
        <f t="shared" ca="1" si="13"/>
        <v>0</v>
      </c>
      <c r="R40" s="185">
        <f t="shared" ca="1" si="14"/>
        <v>240.9975</v>
      </c>
      <c r="W40" s="46"/>
      <c r="X40" s="46">
        <v>40</v>
      </c>
    </row>
    <row r="41" spans="1:24">
      <c r="A41" s="61" t="s">
        <v>83</v>
      </c>
      <c r="B41" s="178">
        <f t="shared" ca="1" si="3"/>
        <v>653.15250000000003</v>
      </c>
      <c r="C41" s="183">
        <f t="shared" ca="1" si="15"/>
        <v>9.4250000000000007</v>
      </c>
      <c r="D41" s="184">
        <f t="shared" ca="1" si="15"/>
        <v>65.230330750000007</v>
      </c>
      <c r="E41" s="184">
        <f t="shared" ca="1" si="15"/>
        <v>578.49716924999996</v>
      </c>
      <c r="F41" s="185">
        <f t="shared" ca="1" si="15"/>
        <v>0</v>
      </c>
      <c r="G41" s="186">
        <f t="shared" ca="1" si="1"/>
        <v>240.9975</v>
      </c>
      <c r="H41" s="186">
        <f t="shared" ca="1" si="2"/>
        <v>232.92408399999999</v>
      </c>
      <c r="I41" s="187">
        <f t="shared" ca="1" si="5"/>
        <v>0.97</v>
      </c>
      <c r="J41" s="184">
        <f t="shared" ca="1" si="6"/>
        <v>9.66</v>
      </c>
      <c r="K41" s="184">
        <f t="shared" ca="1" si="7"/>
        <v>222.29</v>
      </c>
      <c r="L41" s="184">
        <f t="shared" ca="1" si="8"/>
        <v>0</v>
      </c>
      <c r="M41" s="185">
        <f t="shared" ca="1" si="9"/>
        <v>232.92</v>
      </c>
      <c r="N41" s="183">
        <f t="shared" ca="1" si="10"/>
        <v>1.0036389103554868</v>
      </c>
      <c r="O41" s="184">
        <f t="shared" ca="1" si="11"/>
        <v>9.9950019319938175</v>
      </c>
      <c r="P41" s="184">
        <f t="shared" ca="1" si="12"/>
        <v>229.99885915765068</v>
      </c>
      <c r="Q41" s="184">
        <f t="shared" ca="1" si="13"/>
        <v>0</v>
      </c>
      <c r="R41" s="185">
        <f t="shared" ca="1" si="14"/>
        <v>240.9975</v>
      </c>
      <c r="W41" s="46"/>
      <c r="X41" s="46">
        <v>41</v>
      </c>
    </row>
    <row r="42" spans="1:24">
      <c r="A42" s="61" t="s">
        <v>84</v>
      </c>
      <c r="B42" s="178">
        <f t="shared" ca="1" si="3"/>
        <v>653.15250000000003</v>
      </c>
      <c r="C42" s="183">
        <f t="shared" ca="1" si="15"/>
        <v>9.4250000000000007</v>
      </c>
      <c r="D42" s="184">
        <f t="shared" ca="1" si="15"/>
        <v>65.230330750000007</v>
      </c>
      <c r="E42" s="184">
        <f t="shared" ca="1" si="15"/>
        <v>578.49716924999996</v>
      </c>
      <c r="F42" s="185">
        <f t="shared" ca="1" si="15"/>
        <v>0</v>
      </c>
      <c r="G42" s="186">
        <f t="shared" ca="1" si="1"/>
        <v>240.9975</v>
      </c>
      <c r="H42" s="186">
        <f t="shared" ca="1" si="2"/>
        <v>232.92408399999999</v>
      </c>
      <c r="I42" s="187">
        <f t="shared" ca="1" si="5"/>
        <v>0.97</v>
      </c>
      <c r="J42" s="184">
        <f t="shared" ca="1" si="6"/>
        <v>9.66</v>
      </c>
      <c r="K42" s="184">
        <f t="shared" ca="1" si="7"/>
        <v>222.29</v>
      </c>
      <c r="L42" s="184">
        <f t="shared" ca="1" si="8"/>
        <v>0</v>
      </c>
      <c r="M42" s="185">
        <f t="shared" ca="1" si="9"/>
        <v>232.92</v>
      </c>
      <c r="N42" s="183">
        <f t="shared" ca="1" si="10"/>
        <v>1.0036389103554868</v>
      </c>
      <c r="O42" s="184">
        <f t="shared" ca="1" si="11"/>
        <v>9.9950019319938175</v>
      </c>
      <c r="P42" s="184">
        <f t="shared" ca="1" si="12"/>
        <v>229.99885915765068</v>
      </c>
      <c r="Q42" s="184">
        <f t="shared" ca="1" si="13"/>
        <v>0</v>
      </c>
      <c r="R42" s="185">
        <f t="shared" ca="1" si="14"/>
        <v>240.9975</v>
      </c>
      <c r="W42" s="46"/>
      <c r="X42" s="46">
        <v>42</v>
      </c>
    </row>
    <row r="43" spans="1:24">
      <c r="A43" s="61" t="s">
        <v>85</v>
      </c>
      <c r="B43" s="178">
        <f t="shared" ca="1" si="3"/>
        <v>653.15250000000003</v>
      </c>
      <c r="C43" s="183">
        <f t="shared" ca="1" si="15"/>
        <v>9.4250000000000007</v>
      </c>
      <c r="D43" s="184">
        <f t="shared" ca="1" si="15"/>
        <v>65.230330750000007</v>
      </c>
      <c r="E43" s="184">
        <f t="shared" ca="1" si="15"/>
        <v>578.49716924999996</v>
      </c>
      <c r="F43" s="185">
        <f t="shared" ca="1" si="15"/>
        <v>0</v>
      </c>
      <c r="G43" s="186">
        <f t="shared" ca="1" si="1"/>
        <v>270.9975</v>
      </c>
      <c r="H43" s="186">
        <f t="shared" ca="1" si="2"/>
        <v>261.919084</v>
      </c>
      <c r="I43" s="187">
        <f t="shared" ca="1" si="5"/>
        <v>0.97</v>
      </c>
      <c r="J43" s="184">
        <f t="shared" ca="1" si="6"/>
        <v>9.66</v>
      </c>
      <c r="K43" s="184">
        <f t="shared" ca="1" si="7"/>
        <v>251.29</v>
      </c>
      <c r="L43" s="184">
        <f t="shared" ca="1" si="8"/>
        <v>0</v>
      </c>
      <c r="M43" s="185">
        <f t="shared" ca="1" si="9"/>
        <v>261.92</v>
      </c>
      <c r="N43" s="183">
        <f t="shared" ca="1" si="10"/>
        <v>1.0036178031459988</v>
      </c>
      <c r="O43" s="184">
        <f t="shared" ca="1" si="11"/>
        <v>9.9947917302993297</v>
      </c>
      <c r="P43" s="184">
        <f t="shared" ca="1" si="12"/>
        <v>259.99909046655466</v>
      </c>
      <c r="Q43" s="184">
        <f t="shared" ca="1" si="13"/>
        <v>0</v>
      </c>
      <c r="R43" s="185">
        <f t="shared" ca="1" si="14"/>
        <v>270.9975</v>
      </c>
      <c r="W43" s="46"/>
      <c r="X43" s="46">
        <v>43</v>
      </c>
    </row>
    <row r="44" spans="1:24">
      <c r="A44" s="61" t="s">
        <v>86</v>
      </c>
      <c r="B44" s="178">
        <f t="shared" ca="1" si="3"/>
        <v>653.15250000000003</v>
      </c>
      <c r="C44" s="183">
        <f t="shared" ca="1" si="15"/>
        <v>9.4250000000000007</v>
      </c>
      <c r="D44" s="184">
        <f t="shared" ca="1" si="15"/>
        <v>65.230330750000007</v>
      </c>
      <c r="E44" s="184">
        <f t="shared" ca="1" si="15"/>
        <v>578.49716924999996</v>
      </c>
      <c r="F44" s="185">
        <f t="shared" ca="1" si="15"/>
        <v>0</v>
      </c>
      <c r="G44" s="186">
        <f t="shared" ca="1" si="1"/>
        <v>300.9975</v>
      </c>
      <c r="H44" s="186">
        <f t="shared" ca="1" si="2"/>
        <v>290.914084</v>
      </c>
      <c r="I44" s="187">
        <f t="shared" ca="1" si="5"/>
        <v>0.97</v>
      </c>
      <c r="J44" s="184">
        <f t="shared" ca="1" si="6"/>
        <v>9.66</v>
      </c>
      <c r="K44" s="184">
        <f t="shared" ca="1" si="7"/>
        <v>280.27999999999997</v>
      </c>
      <c r="L44" s="184">
        <f t="shared" ca="1" si="8"/>
        <v>0</v>
      </c>
      <c r="M44" s="185">
        <f t="shared" ca="1" si="9"/>
        <v>290.90999999999997</v>
      </c>
      <c r="N44" s="183">
        <f t="shared" ca="1" si="10"/>
        <v>1.0036354027018668</v>
      </c>
      <c r="O44" s="184">
        <f t="shared" ca="1" si="11"/>
        <v>9.9949670001031254</v>
      </c>
      <c r="P44" s="184">
        <f t="shared" ca="1" si="12"/>
        <v>289.99889759719503</v>
      </c>
      <c r="Q44" s="184">
        <f t="shared" ca="1" si="13"/>
        <v>0</v>
      </c>
      <c r="R44" s="185">
        <f t="shared" ca="1" si="14"/>
        <v>300.9975</v>
      </c>
      <c r="W44" s="46"/>
      <c r="X44" s="46">
        <v>44</v>
      </c>
    </row>
    <row r="45" spans="1:24">
      <c r="A45" s="61" t="s">
        <v>87</v>
      </c>
      <c r="B45" s="178">
        <f t="shared" ca="1" si="3"/>
        <v>653.15250000000003</v>
      </c>
      <c r="C45" s="183">
        <f t="shared" ca="1" si="15"/>
        <v>9.4250000000000007</v>
      </c>
      <c r="D45" s="184">
        <f t="shared" ca="1" si="15"/>
        <v>65.230330750000007</v>
      </c>
      <c r="E45" s="184">
        <f t="shared" ca="1" si="15"/>
        <v>578.49716924999996</v>
      </c>
      <c r="F45" s="185">
        <f t="shared" ca="1" si="15"/>
        <v>0</v>
      </c>
      <c r="G45" s="186">
        <f t="shared" ca="1" si="1"/>
        <v>320.9975</v>
      </c>
      <c r="H45" s="186">
        <f t="shared" ca="1" si="2"/>
        <v>310.24408399999999</v>
      </c>
      <c r="I45" s="187">
        <f t="shared" ca="1" si="5"/>
        <v>0.97</v>
      </c>
      <c r="J45" s="184">
        <f t="shared" ca="1" si="6"/>
        <v>9.66</v>
      </c>
      <c r="K45" s="184">
        <f t="shared" ca="1" si="7"/>
        <v>299.61</v>
      </c>
      <c r="L45" s="184">
        <f t="shared" ca="1" si="8"/>
        <v>0</v>
      </c>
      <c r="M45" s="185">
        <f t="shared" ca="1" si="9"/>
        <v>310.24</v>
      </c>
      <c r="N45" s="183">
        <f t="shared" ca="1" si="10"/>
        <v>1.0036345248839609</v>
      </c>
      <c r="O45" s="184">
        <f t="shared" ca="1" si="11"/>
        <v>9.9949582581227432</v>
      </c>
      <c r="P45" s="184">
        <f t="shared" ca="1" si="12"/>
        <v>309.9989072169933</v>
      </c>
      <c r="Q45" s="184">
        <f t="shared" ca="1" si="13"/>
        <v>0</v>
      </c>
      <c r="R45" s="185">
        <f t="shared" ca="1" si="14"/>
        <v>320.9975</v>
      </c>
      <c r="W45" s="46"/>
      <c r="X45" s="46">
        <v>45</v>
      </c>
    </row>
    <row r="46" spans="1:24">
      <c r="A46" s="61" t="s">
        <v>88</v>
      </c>
      <c r="B46" s="178">
        <f t="shared" ca="1" si="3"/>
        <v>653.15250000000003</v>
      </c>
      <c r="C46" s="183">
        <f t="shared" ca="1" si="15"/>
        <v>9.4250000000000007</v>
      </c>
      <c r="D46" s="184">
        <f t="shared" ca="1" si="15"/>
        <v>65.230330750000007</v>
      </c>
      <c r="E46" s="184">
        <f t="shared" ca="1" si="15"/>
        <v>578.49716924999996</v>
      </c>
      <c r="F46" s="185">
        <f t="shared" ca="1" si="15"/>
        <v>0</v>
      </c>
      <c r="G46" s="186">
        <f t="shared" ca="1" si="1"/>
        <v>340.9975</v>
      </c>
      <c r="H46" s="186">
        <f t="shared" ca="1" si="2"/>
        <v>329.57408400000003</v>
      </c>
      <c r="I46" s="187">
        <f t="shared" ca="1" si="5"/>
        <v>0.97</v>
      </c>
      <c r="J46" s="184">
        <f t="shared" ca="1" si="6"/>
        <v>9.66</v>
      </c>
      <c r="K46" s="184">
        <f t="shared" ca="1" si="7"/>
        <v>318.94</v>
      </c>
      <c r="L46" s="184">
        <f t="shared" ca="1" si="8"/>
        <v>0</v>
      </c>
      <c r="M46" s="185">
        <f t="shared" ca="1" si="9"/>
        <v>329.57</v>
      </c>
      <c r="N46" s="183">
        <f t="shared" ca="1" si="10"/>
        <v>1.0036337500379282</v>
      </c>
      <c r="O46" s="184">
        <f t="shared" ca="1" si="11"/>
        <v>9.9949505416148341</v>
      </c>
      <c r="P46" s="184">
        <f t="shared" ca="1" si="12"/>
        <v>329.99891570834723</v>
      </c>
      <c r="Q46" s="184">
        <f t="shared" ca="1" si="13"/>
        <v>0</v>
      </c>
      <c r="R46" s="185">
        <f t="shared" ca="1" si="14"/>
        <v>340.9975</v>
      </c>
      <c r="W46" s="46"/>
      <c r="X46" s="46">
        <v>46</v>
      </c>
    </row>
    <row r="47" spans="1:24">
      <c r="A47" s="61" t="s">
        <v>89</v>
      </c>
      <c r="B47" s="178">
        <f t="shared" ca="1" si="3"/>
        <v>653.15250000000003</v>
      </c>
      <c r="C47" s="183">
        <f t="shared" ca="1" si="15"/>
        <v>9.4250000000000007</v>
      </c>
      <c r="D47" s="184">
        <f t="shared" ca="1" si="15"/>
        <v>65.230330750000007</v>
      </c>
      <c r="E47" s="184">
        <f t="shared" ca="1" si="15"/>
        <v>578.49716924999996</v>
      </c>
      <c r="F47" s="185">
        <f t="shared" ca="1" si="15"/>
        <v>0</v>
      </c>
      <c r="G47" s="186">
        <f t="shared" ca="1" si="1"/>
        <v>360.9975</v>
      </c>
      <c r="H47" s="186">
        <f t="shared" ca="1" si="2"/>
        <v>348.90408400000001</v>
      </c>
      <c r="I47" s="187">
        <f t="shared" ca="1" si="5"/>
        <v>0.97</v>
      </c>
      <c r="J47" s="184">
        <f t="shared" ca="1" si="6"/>
        <v>9.66</v>
      </c>
      <c r="K47" s="184">
        <f t="shared" ca="1" si="7"/>
        <v>338.27</v>
      </c>
      <c r="L47" s="184">
        <f t="shared" ca="1" si="8"/>
        <v>0</v>
      </c>
      <c r="M47" s="185">
        <f t="shared" ca="1" si="9"/>
        <v>348.9</v>
      </c>
      <c r="N47" s="183">
        <f t="shared" ca="1" si="10"/>
        <v>1.0036330610490112</v>
      </c>
      <c r="O47" s="184">
        <f t="shared" ca="1" si="11"/>
        <v>9.9949436801375757</v>
      </c>
      <c r="P47" s="184">
        <f t="shared" ca="1" si="12"/>
        <v>349.99892325881348</v>
      </c>
      <c r="Q47" s="184">
        <f t="shared" ca="1" si="13"/>
        <v>0</v>
      </c>
      <c r="R47" s="185">
        <f t="shared" ca="1" si="14"/>
        <v>360.99750000000006</v>
      </c>
      <c r="W47" s="46"/>
      <c r="X47" s="46">
        <v>47</v>
      </c>
    </row>
    <row r="48" spans="1:24">
      <c r="A48" s="61" t="s">
        <v>90</v>
      </c>
      <c r="B48" s="178">
        <f t="shared" ca="1" si="3"/>
        <v>653.15250000000003</v>
      </c>
      <c r="C48" s="183">
        <f t="shared" ca="1" si="15"/>
        <v>9.4250000000000007</v>
      </c>
      <c r="D48" s="184">
        <f t="shared" ca="1" si="15"/>
        <v>65.230330750000007</v>
      </c>
      <c r="E48" s="184">
        <f t="shared" ca="1" si="15"/>
        <v>578.49716924999996</v>
      </c>
      <c r="F48" s="185">
        <f t="shared" ca="1" si="15"/>
        <v>0</v>
      </c>
      <c r="G48" s="186">
        <f t="shared" ca="1" si="1"/>
        <v>370.9975</v>
      </c>
      <c r="H48" s="186">
        <f t="shared" ca="1" si="2"/>
        <v>358.56908399999998</v>
      </c>
      <c r="I48" s="187">
        <f t="shared" ca="1" si="5"/>
        <v>0.97</v>
      </c>
      <c r="J48" s="184">
        <f t="shared" ca="1" si="6"/>
        <v>9.66</v>
      </c>
      <c r="K48" s="184">
        <f t="shared" ca="1" si="7"/>
        <v>347.94</v>
      </c>
      <c r="L48" s="184">
        <f t="shared" ca="1" si="8"/>
        <v>0</v>
      </c>
      <c r="M48" s="185">
        <f t="shared" ca="1" si="9"/>
        <v>358.57</v>
      </c>
      <c r="N48" s="183">
        <f t="shared" ca="1" si="10"/>
        <v>1.0036187494770896</v>
      </c>
      <c r="O48" s="184">
        <f t="shared" ca="1" si="11"/>
        <v>9.9948011545862734</v>
      </c>
      <c r="P48" s="184">
        <f t="shared" ca="1" si="12"/>
        <v>359.99908009593662</v>
      </c>
      <c r="Q48" s="184">
        <f t="shared" ca="1" si="13"/>
        <v>0</v>
      </c>
      <c r="R48" s="185">
        <f t="shared" ca="1" si="14"/>
        <v>370.9975</v>
      </c>
      <c r="W48" s="46"/>
      <c r="X48" s="46">
        <v>48</v>
      </c>
    </row>
    <row r="49" spans="1:24">
      <c r="A49" s="61" t="s">
        <v>91</v>
      </c>
      <c r="B49" s="178">
        <f t="shared" ca="1" si="3"/>
        <v>653.15250000000003</v>
      </c>
      <c r="C49" s="183">
        <f t="shared" ca="1" si="15"/>
        <v>9.4250000000000007</v>
      </c>
      <c r="D49" s="184">
        <f t="shared" ca="1" si="15"/>
        <v>65.230330750000007</v>
      </c>
      <c r="E49" s="184">
        <f t="shared" ca="1" si="15"/>
        <v>578.49716924999996</v>
      </c>
      <c r="F49" s="185">
        <f t="shared" ca="1" si="15"/>
        <v>0</v>
      </c>
      <c r="G49" s="186">
        <f t="shared" ca="1" si="1"/>
        <v>390.9975</v>
      </c>
      <c r="H49" s="186">
        <f t="shared" ca="1" si="2"/>
        <v>377.89908400000002</v>
      </c>
      <c r="I49" s="187">
        <f t="shared" ca="1" si="5"/>
        <v>0.97</v>
      </c>
      <c r="J49" s="184">
        <f t="shared" ca="1" si="6"/>
        <v>9.66</v>
      </c>
      <c r="K49" s="184">
        <f t="shared" ca="1" si="7"/>
        <v>367.27</v>
      </c>
      <c r="L49" s="184">
        <f t="shared" ca="1" si="8"/>
        <v>0</v>
      </c>
      <c r="M49" s="185">
        <f t="shared" ca="1" si="9"/>
        <v>377.9</v>
      </c>
      <c r="N49" s="183">
        <f t="shared" ca="1" si="10"/>
        <v>1.0036188806562583</v>
      </c>
      <c r="O49" s="184">
        <f t="shared" ca="1" si="11"/>
        <v>9.9948024609685113</v>
      </c>
      <c r="P49" s="184">
        <f t="shared" ca="1" si="12"/>
        <v>379.99907865837525</v>
      </c>
      <c r="Q49" s="184">
        <f t="shared" ca="1" si="13"/>
        <v>0</v>
      </c>
      <c r="R49" s="185">
        <f t="shared" ca="1" si="14"/>
        <v>390.9975</v>
      </c>
      <c r="W49" s="46"/>
      <c r="X49" s="46">
        <v>49</v>
      </c>
    </row>
    <row r="50" spans="1:24">
      <c r="A50" s="61" t="s">
        <v>92</v>
      </c>
      <c r="B50" s="178">
        <f t="shared" ca="1" si="3"/>
        <v>653.15250000000003</v>
      </c>
      <c r="C50" s="183">
        <f t="shared" ca="1" si="15"/>
        <v>9.4250000000000007</v>
      </c>
      <c r="D50" s="184">
        <f t="shared" ca="1" si="15"/>
        <v>65.230330750000007</v>
      </c>
      <c r="E50" s="184">
        <f t="shared" ca="1" si="15"/>
        <v>578.49716924999996</v>
      </c>
      <c r="F50" s="185">
        <f t="shared" ca="1" si="15"/>
        <v>0</v>
      </c>
      <c r="G50" s="186">
        <f t="shared" ca="1" si="1"/>
        <v>390.9975</v>
      </c>
      <c r="H50" s="186">
        <f t="shared" ca="1" si="2"/>
        <v>377.89908400000002</v>
      </c>
      <c r="I50" s="187">
        <f t="shared" ca="1" si="5"/>
        <v>0.97</v>
      </c>
      <c r="J50" s="184">
        <f t="shared" ca="1" si="6"/>
        <v>9.66</v>
      </c>
      <c r="K50" s="184">
        <f t="shared" ca="1" si="7"/>
        <v>367.27</v>
      </c>
      <c r="L50" s="184">
        <f t="shared" ca="1" si="8"/>
        <v>0</v>
      </c>
      <c r="M50" s="185">
        <f t="shared" ca="1" si="9"/>
        <v>377.9</v>
      </c>
      <c r="N50" s="183">
        <f t="shared" ca="1" si="10"/>
        <v>1.0036188806562583</v>
      </c>
      <c r="O50" s="184">
        <f t="shared" ca="1" si="11"/>
        <v>9.9948024609685113</v>
      </c>
      <c r="P50" s="184">
        <f t="shared" ca="1" si="12"/>
        <v>379.99907865837525</v>
      </c>
      <c r="Q50" s="184">
        <f t="shared" ca="1" si="13"/>
        <v>0</v>
      </c>
      <c r="R50" s="185">
        <f t="shared" ca="1" si="14"/>
        <v>390.9975</v>
      </c>
      <c r="W50" s="46"/>
      <c r="X50" s="46">
        <v>50</v>
      </c>
    </row>
    <row r="51" spans="1:24">
      <c r="A51" s="61" t="s">
        <v>93</v>
      </c>
      <c r="B51" s="178">
        <f t="shared" ca="1" si="3"/>
        <v>653.15250000000003</v>
      </c>
      <c r="C51" s="183">
        <f t="shared" ca="1" si="15"/>
        <v>9.4250000000000007</v>
      </c>
      <c r="D51" s="184">
        <f t="shared" ca="1" si="15"/>
        <v>65.230330750000007</v>
      </c>
      <c r="E51" s="184">
        <f t="shared" ca="1" si="15"/>
        <v>578.49716924999996</v>
      </c>
      <c r="F51" s="185">
        <f t="shared" ca="1" si="15"/>
        <v>0</v>
      </c>
      <c r="G51" s="186">
        <f t="shared" ca="1" si="1"/>
        <v>390.9975</v>
      </c>
      <c r="H51" s="186">
        <f t="shared" ca="1" si="2"/>
        <v>377.89908400000002</v>
      </c>
      <c r="I51" s="187">
        <f t="shared" ca="1" si="5"/>
        <v>0.97</v>
      </c>
      <c r="J51" s="184">
        <f t="shared" ca="1" si="6"/>
        <v>9.66</v>
      </c>
      <c r="K51" s="184">
        <f t="shared" ca="1" si="7"/>
        <v>367.27</v>
      </c>
      <c r="L51" s="184">
        <f t="shared" ca="1" si="8"/>
        <v>0</v>
      </c>
      <c r="M51" s="185">
        <f t="shared" ca="1" si="9"/>
        <v>377.9</v>
      </c>
      <c r="N51" s="183">
        <f t="shared" ca="1" si="10"/>
        <v>1.0036188806562583</v>
      </c>
      <c r="O51" s="184">
        <f t="shared" ca="1" si="11"/>
        <v>9.9948024609685113</v>
      </c>
      <c r="P51" s="184">
        <f t="shared" ca="1" si="12"/>
        <v>379.99907865837525</v>
      </c>
      <c r="Q51" s="184">
        <f t="shared" ca="1" si="13"/>
        <v>0</v>
      </c>
      <c r="R51" s="185">
        <f t="shared" ca="1" si="14"/>
        <v>390.9975</v>
      </c>
      <c r="W51" s="46"/>
      <c r="X51" s="46">
        <v>51</v>
      </c>
    </row>
    <row r="52" spans="1:24">
      <c r="A52" s="61" t="s">
        <v>94</v>
      </c>
      <c r="B52" s="178">
        <f t="shared" ca="1" si="3"/>
        <v>653.15250000000003</v>
      </c>
      <c r="C52" s="183">
        <f t="shared" ca="1" si="15"/>
        <v>9.4250000000000007</v>
      </c>
      <c r="D52" s="184">
        <f t="shared" ca="1" si="15"/>
        <v>65.230330750000007</v>
      </c>
      <c r="E52" s="184">
        <f t="shared" ca="1" si="15"/>
        <v>578.49716924999996</v>
      </c>
      <c r="F52" s="185">
        <f t="shared" ca="1" si="15"/>
        <v>0</v>
      </c>
      <c r="G52" s="186">
        <f t="shared" ca="1" si="1"/>
        <v>390.9975</v>
      </c>
      <c r="H52" s="186">
        <f t="shared" ca="1" si="2"/>
        <v>377.89908400000002</v>
      </c>
      <c r="I52" s="187">
        <f t="shared" ca="1" si="5"/>
        <v>0.97</v>
      </c>
      <c r="J52" s="184">
        <f t="shared" ca="1" si="6"/>
        <v>9.66</v>
      </c>
      <c r="K52" s="184">
        <f t="shared" ca="1" si="7"/>
        <v>367.27</v>
      </c>
      <c r="L52" s="184">
        <f t="shared" ca="1" si="8"/>
        <v>0</v>
      </c>
      <c r="M52" s="185">
        <f t="shared" ca="1" si="9"/>
        <v>377.9</v>
      </c>
      <c r="N52" s="183">
        <f t="shared" ca="1" si="10"/>
        <v>1.0036188806562583</v>
      </c>
      <c r="O52" s="184">
        <f t="shared" ca="1" si="11"/>
        <v>9.9948024609685113</v>
      </c>
      <c r="P52" s="184">
        <f t="shared" ca="1" si="12"/>
        <v>379.99907865837525</v>
      </c>
      <c r="Q52" s="184">
        <f t="shared" ca="1" si="13"/>
        <v>0</v>
      </c>
      <c r="R52" s="185">
        <f t="shared" ca="1" si="14"/>
        <v>390.9975</v>
      </c>
      <c r="W52" s="46"/>
      <c r="X52" s="46">
        <v>52</v>
      </c>
    </row>
    <row r="53" spans="1:24">
      <c r="A53" s="61" t="s">
        <v>95</v>
      </c>
      <c r="B53" s="178">
        <f t="shared" ca="1" si="3"/>
        <v>653.15250000000003</v>
      </c>
      <c r="C53" s="183">
        <f t="shared" ca="1" si="15"/>
        <v>9.4250000000000007</v>
      </c>
      <c r="D53" s="184">
        <f t="shared" ca="1" si="15"/>
        <v>65.230330750000007</v>
      </c>
      <c r="E53" s="184">
        <f t="shared" ca="1" si="15"/>
        <v>578.49716924999996</v>
      </c>
      <c r="F53" s="185">
        <f t="shared" ca="1" si="15"/>
        <v>0</v>
      </c>
      <c r="G53" s="186">
        <f t="shared" ca="1" si="1"/>
        <v>390.9975</v>
      </c>
      <c r="H53" s="186">
        <f t="shared" ca="1" si="2"/>
        <v>377.89908400000002</v>
      </c>
      <c r="I53" s="187">
        <f t="shared" ca="1" si="5"/>
        <v>0.97</v>
      </c>
      <c r="J53" s="184">
        <f t="shared" ca="1" si="6"/>
        <v>9.66</v>
      </c>
      <c r="K53" s="184">
        <f t="shared" ca="1" si="7"/>
        <v>367.27</v>
      </c>
      <c r="L53" s="184">
        <f t="shared" ca="1" si="8"/>
        <v>0</v>
      </c>
      <c r="M53" s="185">
        <f t="shared" ca="1" si="9"/>
        <v>377.9</v>
      </c>
      <c r="N53" s="183">
        <f t="shared" ca="1" si="10"/>
        <v>1.0036188806562583</v>
      </c>
      <c r="O53" s="184">
        <f t="shared" ca="1" si="11"/>
        <v>9.9948024609685113</v>
      </c>
      <c r="P53" s="184">
        <f t="shared" ca="1" si="12"/>
        <v>379.99907865837525</v>
      </c>
      <c r="Q53" s="184">
        <f t="shared" ca="1" si="13"/>
        <v>0</v>
      </c>
      <c r="R53" s="185">
        <f t="shared" ca="1" si="14"/>
        <v>390.9975</v>
      </c>
      <c r="W53" s="46"/>
      <c r="X53" s="46">
        <v>53</v>
      </c>
    </row>
    <row r="54" spans="1:24">
      <c r="A54" s="61" t="s">
        <v>96</v>
      </c>
      <c r="B54" s="178">
        <f t="shared" ca="1" si="3"/>
        <v>653.15250000000003</v>
      </c>
      <c r="C54" s="183">
        <f t="shared" ca="1" si="15"/>
        <v>9.4250000000000007</v>
      </c>
      <c r="D54" s="184">
        <f t="shared" ca="1" si="15"/>
        <v>65.230330750000007</v>
      </c>
      <c r="E54" s="184">
        <f t="shared" ca="1" si="15"/>
        <v>578.49716924999996</v>
      </c>
      <c r="F54" s="185">
        <f t="shared" ca="1" si="15"/>
        <v>0</v>
      </c>
      <c r="G54" s="186">
        <f t="shared" ca="1" si="1"/>
        <v>370.9975</v>
      </c>
      <c r="H54" s="186">
        <f t="shared" ca="1" si="2"/>
        <v>358.56908399999998</v>
      </c>
      <c r="I54" s="187">
        <f t="shared" ca="1" si="5"/>
        <v>0.97</v>
      </c>
      <c r="J54" s="184">
        <f t="shared" ca="1" si="6"/>
        <v>9.66</v>
      </c>
      <c r="K54" s="184">
        <f t="shared" ca="1" si="7"/>
        <v>347.94</v>
      </c>
      <c r="L54" s="184">
        <f t="shared" ca="1" si="8"/>
        <v>0</v>
      </c>
      <c r="M54" s="185">
        <f t="shared" ca="1" si="9"/>
        <v>358.57</v>
      </c>
      <c r="N54" s="183">
        <f t="shared" ca="1" si="10"/>
        <v>1.0036187494770896</v>
      </c>
      <c r="O54" s="184">
        <f t="shared" ca="1" si="11"/>
        <v>9.9948011545862734</v>
      </c>
      <c r="P54" s="184">
        <f t="shared" ca="1" si="12"/>
        <v>359.99908009593662</v>
      </c>
      <c r="Q54" s="184">
        <f t="shared" ca="1" si="13"/>
        <v>0</v>
      </c>
      <c r="R54" s="185">
        <f t="shared" ca="1" si="14"/>
        <v>370.9975</v>
      </c>
      <c r="W54" s="46"/>
      <c r="X54" s="46">
        <v>54</v>
      </c>
    </row>
    <row r="55" spans="1:24">
      <c r="A55" s="61" t="s">
        <v>97</v>
      </c>
      <c r="B55" s="178">
        <f t="shared" ca="1" si="3"/>
        <v>664.03722000000005</v>
      </c>
      <c r="C55" s="183">
        <f t="shared" ca="1" si="15"/>
        <v>9.5820666666666678</v>
      </c>
      <c r="D55" s="184">
        <f t="shared" ca="1" si="15"/>
        <v>66.317387579333342</v>
      </c>
      <c r="E55" s="184">
        <f t="shared" ca="1" si="15"/>
        <v>588.13776575400004</v>
      </c>
      <c r="F55" s="185">
        <f t="shared" ca="1" si="15"/>
        <v>0</v>
      </c>
      <c r="G55" s="186">
        <f t="shared" ca="1" si="1"/>
        <v>344.98221999999998</v>
      </c>
      <c r="H55" s="186">
        <f t="shared" ca="1" si="2"/>
        <v>333.42531600000001</v>
      </c>
      <c r="I55" s="187">
        <f t="shared" ca="1" si="5"/>
        <v>4.22</v>
      </c>
      <c r="J55" s="184">
        <f t="shared" ca="1" si="6"/>
        <v>29.21</v>
      </c>
      <c r="K55" s="184">
        <f t="shared" ca="1" si="7"/>
        <v>300</v>
      </c>
      <c r="L55" s="184">
        <f t="shared" ca="1" si="8"/>
        <v>0</v>
      </c>
      <c r="M55" s="185">
        <f t="shared" ca="1" si="9"/>
        <v>333.43</v>
      </c>
      <c r="N55" s="183">
        <f t="shared" ca="1" si="10"/>
        <v>4.3662087046756435</v>
      </c>
      <c r="O55" s="184">
        <f t="shared" ca="1" si="11"/>
        <v>30.222027550610321</v>
      </c>
      <c r="P55" s="184">
        <f t="shared" ca="1" si="12"/>
        <v>310.39398374471403</v>
      </c>
      <c r="Q55" s="184">
        <f t="shared" ca="1" si="13"/>
        <v>0</v>
      </c>
      <c r="R55" s="185">
        <f t="shared" ca="1" si="14"/>
        <v>344.98221999999998</v>
      </c>
      <c r="W55" s="46"/>
      <c r="X55" s="46">
        <v>55</v>
      </c>
    </row>
    <row r="56" spans="1:24">
      <c r="A56" s="61" t="s">
        <v>98</v>
      </c>
      <c r="B56" s="178">
        <f t="shared" ca="1" si="3"/>
        <v>664.03722000000005</v>
      </c>
      <c r="C56" s="183">
        <f t="shared" ca="1" si="15"/>
        <v>9.5820666666666678</v>
      </c>
      <c r="D56" s="184">
        <f t="shared" ca="1" si="15"/>
        <v>66.317387579333342</v>
      </c>
      <c r="E56" s="184">
        <f t="shared" ca="1" si="15"/>
        <v>588.13776575400004</v>
      </c>
      <c r="F56" s="185">
        <f t="shared" ca="1" si="15"/>
        <v>0</v>
      </c>
      <c r="G56" s="186">
        <f t="shared" ca="1" si="1"/>
        <v>338.08222000000001</v>
      </c>
      <c r="H56" s="186">
        <f t="shared" ca="1" si="2"/>
        <v>326.75646599999999</v>
      </c>
      <c r="I56" s="187">
        <f t="shared" ca="1" si="5"/>
        <v>4.72</v>
      </c>
      <c r="J56" s="184">
        <f t="shared" ca="1" si="6"/>
        <v>32.630000000000003</v>
      </c>
      <c r="K56" s="184">
        <f t="shared" ca="1" si="7"/>
        <v>289.41000000000003</v>
      </c>
      <c r="L56" s="184">
        <f t="shared" ca="1" si="8"/>
        <v>0</v>
      </c>
      <c r="M56" s="185">
        <f t="shared" ca="1" si="9"/>
        <v>326.76000000000005</v>
      </c>
      <c r="N56" s="183">
        <f t="shared" ca="1" si="10"/>
        <v>4.8835477977720636</v>
      </c>
      <c r="O56" s="184">
        <f t="shared" ca="1" si="11"/>
        <v>33.760628101970866</v>
      </c>
      <c r="P56" s="184">
        <f t="shared" ca="1" si="12"/>
        <v>299.43804410025706</v>
      </c>
      <c r="Q56" s="184">
        <f t="shared" ca="1" si="13"/>
        <v>0</v>
      </c>
      <c r="R56" s="185">
        <f t="shared" ca="1" si="14"/>
        <v>338.08222000000001</v>
      </c>
      <c r="W56" s="46"/>
      <c r="X56" s="46">
        <v>56</v>
      </c>
    </row>
    <row r="57" spans="1:24">
      <c r="A57" s="61" t="s">
        <v>99</v>
      </c>
      <c r="B57" s="178">
        <f t="shared" ca="1" si="3"/>
        <v>664.03722000000005</v>
      </c>
      <c r="C57" s="183">
        <f t="shared" ca="1" si="15"/>
        <v>9.5820666666666678</v>
      </c>
      <c r="D57" s="184">
        <f t="shared" ca="1" si="15"/>
        <v>66.317387579333342</v>
      </c>
      <c r="E57" s="184">
        <f t="shared" ca="1" si="15"/>
        <v>588.13776575400004</v>
      </c>
      <c r="F57" s="185">
        <f t="shared" ca="1" si="15"/>
        <v>0</v>
      </c>
      <c r="G57" s="186">
        <f t="shared" ca="1" si="1"/>
        <v>401.18221999999997</v>
      </c>
      <c r="H57" s="186">
        <f t="shared" ca="1" si="2"/>
        <v>387.742616</v>
      </c>
      <c r="I57" s="187">
        <f t="shared" ca="1" si="5"/>
        <v>5.6</v>
      </c>
      <c r="J57" s="184">
        <f t="shared" ca="1" si="6"/>
        <v>38.72</v>
      </c>
      <c r="K57" s="184">
        <f t="shared" ca="1" si="7"/>
        <v>343.42</v>
      </c>
      <c r="L57" s="184">
        <f t="shared" ca="1" si="8"/>
        <v>0</v>
      </c>
      <c r="M57" s="185">
        <f t="shared" ca="1" si="9"/>
        <v>387.74</v>
      </c>
      <c r="N57" s="183">
        <f t="shared" ca="1" si="10"/>
        <v>5.7941415175117346</v>
      </c>
      <c r="O57" s="184">
        <f t="shared" ca="1" si="11"/>
        <v>40.062349921081129</v>
      </c>
      <c r="P57" s="184">
        <f t="shared" ca="1" si="12"/>
        <v>355.32572856140712</v>
      </c>
      <c r="Q57" s="184">
        <f t="shared" ca="1" si="13"/>
        <v>0</v>
      </c>
      <c r="R57" s="185">
        <f t="shared" ca="1" si="14"/>
        <v>401.18221999999997</v>
      </c>
      <c r="W57" s="46"/>
      <c r="X57" s="46">
        <v>57</v>
      </c>
    </row>
    <row r="58" spans="1:24">
      <c r="A58" s="61" t="s">
        <v>100</v>
      </c>
      <c r="B58" s="178">
        <f t="shared" ca="1" si="3"/>
        <v>664.03722000000005</v>
      </c>
      <c r="C58" s="183">
        <f t="shared" ca="1" si="15"/>
        <v>9.5820666666666678</v>
      </c>
      <c r="D58" s="184">
        <f t="shared" ca="1" si="15"/>
        <v>66.317387579333342</v>
      </c>
      <c r="E58" s="184">
        <f t="shared" ca="1" si="15"/>
        <v>588.13776575400004</v>
      </c>
      <c r="F58" s="185">
        <f t="shared" ca="1" si="15"/>
        <v>0</v>
      </c>
      <c r="G58" s="186">
        <f t="shared" ca="1" si="1"/>
        <v>484.28222</v>
      </c>
      <c r="H58" s="186">
        <f t="shared" ca="1" si="2"/>
        <v>468.05876599999999</v>
      </c>
      <c r="I58" s="187">
        <f t="shared" ca="1" si="5"/>
        <v>6.75</v>
      </c>
      <c r="J58" s="184">
        <f t="shared" ca="1" si="6"/>
        <v>46.75</v>
      </c>
      <c r="K58" s="184">
        <f t="shared" ca="1" si="7"/>
        <v>414.56</v>
      </c>
      <c r="L58" s="184">
        <f t="shared" ca="1" si="8"/>
        <v>0</v>
      </c>
      <c r="M58" s="185">
        <f t="shared" ca="1" si="9"/>
        <v>468.06</v>
      </c>
      <c r="N58" s="183">
        <f t="shared" ca="1" si="10"/>
        <v>6.9839443340597356</v>
      </c>
      <c r="O58" s="184">
        <f t="shared" ca="1" si="11"/>
        <v>48.370281128487804</v>
      </c>
      <c r="P58" s="184">
        <f t="shared" ca="1" si="12"/>
        <v>428.92799453745243</v>
      </c>
      <c r="Q58" s="184">
        <f t="shared" ca="1" si="13"/>
        <v>0</v>
      </c>
      <c r="R58" s="185">
        <f t="shared" ca="1" si="14"/>
        <v>484.28222</v>
      </c>
      <c r="W58" s="46"/>
      <c r="X58" s="46">
        <v>58</v>
      </c>
    </row>
    <row r="59" spans="1:24">
      <c r="A59" s="61" t="s">
        <v>101</v>
      </c>
      <c r="B59" s="178">
        <f t="shared" ca="1" si="3"/>
        <v>664.03722000000005</v>
      </c>
      <c r="C59" s="183">
        <f t="shared" ca="1" si="15"/>
        <v>9.5820666666666678</v>
      </c>
      <c r="D59" s="184">
        <f t="shared" ca="1" si="15"/>
        <v>66.317387579333342</v>
      </c>
      <c r="E59" s="184">
        <f t="shared" ca="1" si="15"/>
        <v>588.13776575400004</v>
      </c>
      <c r="F59" s="185">
        <f t="shared" ca="1" si="15"/>
        <v>0</v>
      </c>
      <c r="G59" s="186">
        <f t="shared" ca="1" si="1"/>
        <v>537.38221999999996</v>
      </c>
      <c r="H59" s="186">
        <f t="shared" ca="1" si="2"/>
        <v>519.37991599999998</v>
      </c>
      <c r="I59" s="187">
        <f t="shared" ca="1" si="5"/>
        <v>7.49</v>
      </c>
      <c r="J59" s="184">
        <f t="shared" ca="1" si="6"/>
        <v>51.87</v>
      </c>
      <c r="K59" s="184">
        <f t="shared" ca="1" si="7"/>
        <v>460.01</v>
      </c>
      <c r="L59" s="184">
        <f t="shared" ca="1" si="8"/>
        <v>0</v>
      </c>
      <c r="M59" s="185">
        <f t="shared" ca="1" si="9"/>
        <v>519.37</v>
      </c>
      <c r="N59" s="183">
        <f t="shared" ca="1" si="10"/>
        <v>7.7497599549454135</v>
      </c>
      <c r="O59" s="184">
        <f t="shared" ca="1" si="11"/>
        <v>53.668898379575253</v>
      </c>
      <c r="P59" s="184">
        <f t="shared" ca="1" si="12"/>
        <v>475.96356166547935</v>
      </c>
      <c r="Q59" s="184">
        <f t="shared" ca="1" si="13"/>
        <v>0</v>
      </c>
      <c r="R59" s="185">
        <f t="shared" ca="1" si="14"/>
        <v>537.38221999999996</v>
      </c>
      <c r="W59" s="46"/>
      <c r="X59" s="46">
        <v>59</v>
      </c>
    </row>
    <row r="60" spans="1:24">
      <c r="A60" s="61" t="s">
        <v>102</v>
      </c>
      <c r="B60" s="178">
        <f t="shared" ca="1" si="3"/>
        <v>664.03722000000005</v>
      </c>
      <c r="C60" s="183">
        <f t="shared" ca="1" si="15"/>
        <v>9.5820666666666678</v>
      </c>
      <c r="D60" s="184">
        <f t="shared" ca="1" si="15"/>
        <v>66.317387579333342</v>
      </c>
      <c r="E60" s="184">
        <f t="shared" ca="1" si="15"/>
        <v>588.13776575400004</v>
      </c>
      <c r="F60" s="185">
        <f t="shared" ca="1" si="15"/>
        <v>0</v>
      </c>
      <c r="G60" s="186">
        <f t="shared" ca="1" si="1"/>
        <v>577.48221999999998</v>
      </c>
      <c r="H60" s="186">
        <f t="shared" ca="1" si="2"/>
        <v>558.13656600000002</v>
      </c>
      <c r="I60" s="187">
        <f t="shared" ca="1" si="5"/>
        <v>8.0500000000000007</v>
      </c>
      <c r="J60" s="184">
        <f t="shared" ca="1" si="6"/>
        <v>55.74</v>
      </c>
      <c r="K60" s="184">
        <f t="shared" ca="1" si="7"/>
        <v>494.34</v>
      </c>
      <c r="L60" s="184">
        <f t="shared" ca="1" si="8"/>
        <v>0</v>
      </c>
      <c r="M60" s="185">
        <f t="shared" ca="1" si="9"/>
        <v>558.13</v>
      </c>
      <c r="N60" s="183">
        <f t="shared" ca="1" si="10"/>
        <v>8.3291202246788387</v>
      </c>
      <c r="O60" s="184">
        <f t="shared" ca="1" si="11"/>
        <v>57.672690847651978</v>
      </c>
      <c r="P60" s="184">
        <f t="shared" ca="1" si="12"/>
        <v>511.48040892766915</v>
      </c>
      <c r="Q60" s="184">
        <f t="shared" ca="1" si="13"/>
        <v>0</v>
      </c>
      <c r="R60" s="185">
        <f t="shared" ca="1" si="14"/>
        <v>577.48221999999998</v>
      </c>
      <c r="W60" s="46"/>
      <c r="X60" s="46">
        <v>60</v>
      </c>
    </row>
    <row r="61" spans="1:24">
      <c r="A61" s="61" t="s">
        <v>103</v>
      </c>
      <c r="B61" s="178">
        <f t="shared" ca="1" si="3"/>
        <v>664.03722000000005</v>
      </c>
      <c r="C61" s="183">
        <f t="shared" ca="1" si="15"/>
        <v>9.5820666666666678</v>
      </c>
      <c r="D61" s="184">
        <f t="shared" ca="1" si="15"/>
        <v>66.317387579333342</v>
      </c>
      <c r="E61" s="184">
        <f t="shared" ca="1" si="15"/>
        <v>588.13776575400004</v>
      </c>
      <c r="F61" s="185">
        <f t="shared" ca="1" si="15"/>
        <v>0</v>
      </c>
      <c r="G61" s="186">
        <f t="shared" ca="1" si="1"/>
        <v>429.66221999999999</v>
      </c>
      <c r="H61" s="186">
        <f t="shared" ca="1" si="2"/>
        <v>415.26853599999998</v>
      </c>
      <c r="I61" s="187">
        <f t="shared" ca="1" si="5"/>
        <v>2.9</v>
      </c>
      <c r="J61" s="184">
        <f t="shared" ca="1" si="6"/>
        <v>9.34</v>
      </c>
      <c r="K61" s="184">
        <f t="shared" ca="1" si="7"/>
        <v>403.03</v>
      </c>
      <c r="L61" s="184">
        <f t="shared" ca="1" si="8"/>
        <v>0</v>
      </c>
      <c r="M61" s="185">
        <f t="shared" ca="1" si="9"/>
        <v>415.27</v>
      </c>
      <c r="N61" s="183">
        <f t="shared" ca="1" si="10"/>
        <v>3.0005067498254143</v>
      </c>
      <c r="O61" s="184">
        <f t="shared" ca="1" si="11"/>
        <v>9.6637010494377158</v>
      </c>
      <c r="P61" s="184">
        <f t="shared" ca="1" si="12"/>
        <v>416.99801220073687</v>
      </c>
      <c r="Q61" s="184">
        <f t="shared" ca="1" si="13"/>
        <v>0</v>
      </c>
      <c r="R61" s="185">
        <f t="shared" ca="1" si="14"/>
        <v>429.66221999999999</v>
      </c>
      <c r="W61" s="46"/>
      <c r="X61" s="46">
        <v>61</v>
      </c>
    </row>
    <row r="62" spans="1:24">
      <c r="A62" s="61" t="s">
        <v>104</v>
      </c>
      <c r="B62" s="178">
        <f t="shared" ca="1" si="3"/>
        <v>664.03722000000005</v>
      </c>
      <c r="C62" s="183">
        <f t="shared" ca="1" si="15"/>
        <v>9.5820666666666678</v>
      </c>
      <c r="D62" s="184">
        <f t="shared" ca="1" si="15"/>
        <v>66.317387579333342</v>
      </c>
      <c r="E62" s="184">
        <f t="shared" ca="1" si="15"/>
        <v>588.13776575400004</v>
      </c>
      <c r="F62" s="185">
        <f t="shared" ca="1" si="15"/>
        <v>0</v>
      </c>
      <c r="G62" s="186">
        <f t="shared" ca="1" si="1"/>
        <v>429.66221999999999</v>
      </c>
      <c r="H62" s="186">
        <f t="shared" ca="1" si="2"/>
        <v>415.26853599999998</v>
      </c>
      <c r="I62" s="187">
        <f t="shared" ca="1" si="5"/>
        <v>2.9</v>
      </c>
      <c r="J62" s="184">
        <f t="shared" ca="1" si="6"/>
        <v>9.34</v>
      </c>
      <c r="K62" s="184">
        <f t="shared" ca="1" si="7"/>
        <v>403.03</v>
      </c>
      <c r="L62" s="184">
        <f t="shared" ca="1" si="8"/>
        <v>0</v>
      </c>
      <c r="M62" s="185">
        <f t="shared" ca="1" si="9"/>
        <v>415.27</v>
      </c>
      <c r="N62" s="183">
        <f t="shared" ca="1" si="10"/>
        <v>3.0005067498254143</v>
      </c>
      <c r="O62" s="184">
        <f t="shared" ca="1" si="11"/>
        <v>9.6637010494377158</v>
      </c>
      <c r="P62" s="184">
        <f t="shared" ca="1" si="12"/>
        <v>416.99801220073687</v>
      </c>
      <c r="Q62" s="184">
        <f t="shared" ca="1" si="13"/>
        <v>0</v>
      </c>
      <c r="R62" s="185">
        <f t="shared" ca="1" si="14"/>
        <v>429.66221999999999</v>
      </c>
      <c r="W62" s="46"/>
      <c r="X62" s="46">
        <v>62</v>
      </c>
    </row>
    <row r="63" spans="1:24">
      <c r="A63" s="61" t="s">
        <v>105</v>
      </c>
      <c r="B63" s="178">
        <f t="shared" ca="1" si="3"/>
        <v>662.97</v>
      </c>
      <c r="C63" s="183">
        <f t="shared" ca="1" si="15"/>
        <v>9.5666666666666682</v>
      </c>
      <c r="D63" s="184">
        <f t="shared" ca="1" si="15"/>
        <v>66.210804333333328</v>
      </c>
      <c r="E63" s="184">
        <f t="shared" ca="1" si="15"/>
        <v>587.19252900000004</v>
      </c>
      <c r="F63" s="185">
        <f t="shared" ca="1" si="15"/>
        <v>0</v>
      </c>
      <c r="G63" s="186">
        <f t="shared" ca="1" si="1"/>
        <v>429.66</v>
      </c>
      <c r="H63" s="186">
        <f t="shared" ca="1" si="2"/>
        <v>415.26639</v>
      </c>
      <c r="I63" s="187">
        <f t="shared" ca="1" si="5"/>
        <v>2.9</v>
      </c>
      <c r="J63" s="184">
        <f t="shared" ca="1" si="6"/>
        <v>9.34</v>
      </c>
      <c r="K63" s="184">
        <f t="shared" ca="1" si="7"/>
        <v>403.03</v>
      </c>
      <c r="L63" s="184">
        <f t="shared" ca="1" si="8"/>
        <v>0</v>
      </c>
      <c r="M63" s="185">
        <f t="shared" ca="1" si="9"/>
        <v>415.27</v>
      </c>
      <c r="N63" s="183">
        <f t="shared" ca="1" si="10"/>
        <v>3.0004912466588007</v>
      </c>
      <c r="O63" s="184">
        <f t="shared" ca="1" si="11"/>
        <v>9.6636511185493799</v>
      </c>
      <c r="P63" s="184">
        <f t="shared" ca="1" si="12"/>
        <v>416.99585763479189</v>
      </c>
      <c r="Q63" s="184">
        <f t="shared" ca="1" si="13"/>
        <v>0</v>
      </c>
      <c r="R63" s="185">
        <f t="shared" ca="1" si="14"/>
        <v>429.66000000000008</v>
      </c>
      <c r="W63" s="46"/>
      <c r="X63" s="46">
        <v>63</v>
      </c>
    </row>
    <row r="64" spans="1:24">
      <c r="A64" s="61" t="s">
        <v>106</v>
      </c>
      <c r="B64" s="178">
        <f t="shared" ca="1" si="3"/>
        <v>639.87</v>
      </c>
      <c r="C64" s="183">
        <f t="shared" ca="1" si="15"/>
        <v>9.2333333333333343</v>
      </c>
      <c r="D64" s="184">
        <f t="shared" ca="1" si="15"/>
        <v>63.903807666666673</v>
      </c>
      <c r="E64" s="184">
        <f t="shared" ca="1" si="15"/>
        <v>566.73285899999996</v>
      </c>
      <c r="F64" s="185">
        <f t="shared" ca="1" si="15"/>
        <v>0</v>
      </c>
      <c r="G64" s="186">
        <f t="shared" ca="1" si="1"/>
        <v>429.66</v>
      </c>
      <c r="H64" s="186">
        <f t="shared" ca="1" si="2"/>
        <v>415.26639</v>
      </c>
      <c r="I64" s="187">
        <f t="shared" ca="1" si="5"/>
        <v>2.9</v>
      </c>
      <c r="J64" s="184">
        <f t="shared" ca="1" si="6"/>
        <v>9.34</v>
      </c>
      <c r="K64" s="184">
        <f t="shared" ca="1" si="7"/>
        <v>403.03</v>
      </c>
      <c r="L64" s="184">
        <f t="shared" ca="1" si="8"/>
        <v>0</v>
      </c>
      <c r="M64" s="185">
        <f t="shared" ca="1" si="9"/>
        <v>415.27</v>
      </c>
      <c r="N64" s="183">
        <f t="shared" ca="1" si="10"/>
        <v>3.0004912466588007</v>
      </c>
      <c r="O64" s="184">
        <f t="shared" ca="1" si="11"/>
        <v>9.6636511185493799</v>
      </c>
      <c r="P64" s="184">
        <f t="shared" ca="1" si="12"/>
        <v>416.99585763479189</v>
      </c>
      <c r="Q64" s="184">
        <f t="shared" ca="1" si="13"/>
        <v>0</v>
      </c>
      <c r="R64" s="185">
        <f t="shared" ca="1" si="14"/>
        <v>429.66000000000008</v>
      </c>
      <c r="W64" s="46"/>
      <c r="X64" s="46">
        <v>64</v>
      </c>
    </row>
    <row r="65" spans="1:24">
      <c r="A65" s="61" t="s">
        <v>107</v>
      </c>
      <c r="B65" s="178">
        <f t="shared" ca="1" si="3"/>
        <v>616.77</v>
      </c>
      <c r="C65" s="183">
        <f t="shared" ca="1" si="15"/>
        <v>8.9</v>
      </c>
      <c r="D65" s="184">
        <f t="shared" ca="1" si="15"/>
        <v>61.596810999999995</v>
      </c>
      <c r="E65" s="184">
        <f t="shared" ca="1" si="15"/>
        <v>546.27318899999989</v>
      </c>
      <c r="F65" s="185">
        <f t="shared" ca="1" si="15"/>
        <v>0</v>
      </c>
      <c r="G65" s="186">
        <f t="shared" ca="1" si="1"/>
        <v>429.66</v>
      </c>
      <c r="H65" s="186">
        <f t="shared" ca="1" si="2"/>
        <v>415.26639</v>
      </c>
      <c r="I65" s="187">
        <f t="shared" ca="1" si="5"/>
        <v>2.9</v>
      </c>
      <c r="J65" s="184">
        <f t="shared" ca="1" si="6"/>
        <v>9.34</v>
      </c>
      <c r="K65" s="184">
        <f t="shared" ca="1" si="7"/>
        <v>403.03</v>
      </c>
      <c r="L65" s="184">
        <f t="shared" ca="1" si="8"/>
        <v>0</v>
      </c>
      <c r="M65" s="185">
        <f t="shared" ca="1" si="9"/>
        <v>415.27</v>
      </c>
      <c r="N65" s="183">
        <f t="shared" ca="1" si="10"/>
        <v>3.0004912466588007</v>
      </c>
      <c r="O65" s="184">
        <f t="shared" ca="1" si="11"/>
        <v>9.6636511185493799</v>
      </c>
      <c r="P65" s="184">
        <f t="shared" ca="1" si="12"/>
        <v>416.99585763479189</v>
      </c>
      <c r="Q65" s="184">
        <f t="shared" ca="1" si="13"/>
        <v>0</v>
      </c>
      <c r="R65" s="185">
        <f t="shared" ca="1" si="14"/>
        <v>429.66000000000008</v>
      </c>
      <c r="W65" s="46"/>
      <c r="X65" s="46">
        <v>65</v>
      </c>
    </row>
    <row r="66" spans="1:24">
      <c r="A66" s="61" t="s">
        <v>108</v>
      </c>
      <c r="B66" s="178">
        <f t="shared" ca="1" si="3"/>
        <v>593.66999999999996</v>
      </c>
      <c r="C66" s="183">
        <f t="shared" ca="1" si="15"/>
        <v>8.5666666666666664</v>
      </c>
      <c r="D66" s="184">
        <f t="shared" ca="1" si="15"/>
        <v>59.289814333333332</v>
      </c>
      <c r="E66" s="184">
        <f t="shared" ca="1" si="15"/>
        <v>525.81351899999993</v>
      </c>
      <c r="F66" s="185">
        <f t="shared" ca="1" si="15"/>
        <v>0</v>
      </c>
      <c r="G66" s="186">
        <f t="shared" ca="1" si="1"/>
        <v>429.66</v>
      </c>
      <c r="H66" s="186">
        <f t="shared" ca="1" si="2"/>
        <v>415.26639</v>
      </c>
      <c r="I66" s="187">
        <f t="shared" ca="1" si="5"/>
        <v>2.9</v>
      </c>
      <c r="J66" s="184">
        <f t="shared" ca="1" si="6"/>
        <v>9.34</v>
      </c>
      <c r="K66" s="184">
        <f t="shared" ca="1" si="7"/>
        <v>403.03</v>
      </c>
      <c r="L66" s="184">
        <f t="shared" ca="1" si="8"/>
        <v>0</v>
      </c>
      <c r="M66" s="185">
        <f t="shared" ca="1" si="9"/>
        <v>415.27</v>
      </c>
      <c r="N66" s="183">
        <f t="shared" ca="1" si="10"/>
        <v>3.0004912466588007</v>
      </c>
      <c r="O66" s="184">
        <f t="shared" ca="1" si="11"/>
        <v>9.6636511185493799</v>
      </c>
      <c r="P66" s="184">
        <f t="shared" ca="1" si="12"/>
        <v>416.99585763479189</v>
      </c>
      <c r="Q66" s="184">
        <f t="shared" ca="1" si="13"/>
        <v>0</v>
      </c>
      <c r="R66" s="185">
        <f t="shared" ca="1" si="14"/>
        <v>429.66000000000008</v>
      </c>
      <c r="W66" s="46"/>
      <c r="X66" s="46">
        <v>66</v>
      </c>
    </row>
    <row r="67" spans="1:24">
      <c r="A67" s="61" t="s">
        <v>109</v>
      </c>
      <c r="B67" s="178">
        <f t="shared" ca="1" si="3"/>
        <v>570.57000000000005</v>
      </c>
      <c r="C67" s="183">
        <f t="shared" ca="1" si="15"/>
        <v>8.2333333333333343</v>
      </c>
      <c r="D67" s="184">
        <f t="shared" ca="1" si="15"/>
        <v>56.982817666666669</v>
      </c>
      <c r="E67" s="184">
        <f t="shared" ca="1" si="15"/>
        <v>505.35384899999997</v>
      </c>
      <c r="F67" s="185">
        <f t="shared" ca="1" si="15"/>
        <v>0</v>
      </c>
      <c r="G67" s="186">
        <f t="shared" ref="G67:G98" ca="1" si="16">INDIRECT("ISGS_exbus!" &amp; $V$3 &amp; X67)</f>
        <v>429.66</v>
      </c>
      <c r="H67" s="186">
        <f t="shared" ref="H67:H98" ca="1" si="17">INDIRECT("ISGS_Delhi_pp!" &amp; $V$3 &amp; X67)</f>
        <v>415.26639</v>
      </c>
      <c r="I67" s="187">
        <f t="shared" ca="1" si="5"/>
        <v>2.9</v>
      </c>
      <c r="J67" s="184">
        <f t="shared" ca="1" si="6"/>
        <v>9.34</v>
      </c>
      <c r="K67" s="184">
        <f t="shared" ca="1" si="7"/>
        <v>403.03</v>
      </c>
      <c r="L67" s="184">
        <f t="shared" ca="1" si="8"/>
        <v>0</v>
      </c>
      <c r="M67" s="185">
        <f t="shared" ca="1" si="9"/>
        <v>415.27</v>
      </c>
      <c r="N67" s="183">
        <f t="shared" ca="1" si="10"/>
        <v>3.0004912466588007</v>
      </c>
      <c r="O67" s="184">
        <f t="shared" ca="1" si="11"/>
        <v>9.6636511185493799</v>
      </c>
      <c r="P67" s="184">
        <f t="shared" ca="1" si="12"/>
        <v>416.99585763479189</v>
      </c>
      <c r="Q67" s="184">
        <f t="shared" ca="1" si="13"/>
        <v>0</v>
      </c>
      <c r="R67" s="185">
        <f t="shared" ca="1" si="14"/>
        <v>429.66000000000008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545.07222000000002</v>
      </c>
      <c r="C68" s="183">
        <f t="shared" ref="C68:F98" ca="1" si="19">$B68*C$1/100</f>
        <v>7.8654000000000011</v>
      </c>
      <c r="D68" s="184">
        <f t="shared" ca="1" si="19"/>
        <v>54.436354746000006</v>
      </c>
      <c r="E68" s="184">
        <f t="shared" ca="1" si="19"/>
        <v>482.77046525399999</v>
      </c>
      <c r="F68" s="185">
        <f t="shared" ca="1" si="19"/>
        <v>0</v>
      </c>
      <c r="G68" s="186">
        <f t="shared" ca="1" si="16"/>
        <v>429.66</v>
      </c>
      <c r="H68" s="186">
        <f t="shared" ca="1" si="17"/>
        <v>415.26639</v>
      </c>
      <c r="I68" s="187">
        <f t="shared" ref="I68:I98" ca="1" si="20">INDIRECT("BRPL_EOD!" &amp; $V$3 &amp; X68)</f>
        <v>2.9</v>
      </c>
      <c r="J68" s="184">
        <f t="shared" ref="J68:J98" ca="1" si="21">INDIRECT("BYPL_EOD!" &amp; $V$3 &amp; X68)</f>
        <v>9.34</v>
      </c>
      <c r="K68" s="184">
        <f t="shared" ref="K68:K98" ca="1" si="22">INDIRECT("TPDDL_EOD!" &amp; $V$3 &amp; X68)</f>
        <v>403.03</v>
      </c>
      <c r="L68" s="184">
        <f t="shared" ref="L68:L98" ca="1" si="23">INDIRECT("NDMC_EOD!" &amp; $V$3 &amp; X68)</f>
        <v>0</v>
      </c>
      <c r="M68" s="185">
        <f t="shared" ref="M68:M98" ca="1" si="24">SUM(I68:L68)</f>
        <v>415.27</v>
      </c>
      <c r="N68" s="183">
        <f t="shared" ref="N68:N98" ca="1" si="25">INDIRECT("BRPL_ISGS_exbus!" &amp; $V$3 &amp; X68)</f>
        <v>3.0004912466588007</v>
      </c>
      <c r="O68" s="184">
        <f t="shared" ref="O68:O98" ca="1" si="26">INDIRECT("BYPL_ISGS_exbus!" &amp; $V$3 &amp; X68)</f>
        <v>9.6636511185493799</v>
      </c>
      <c r="P68" s="184">
        <f t="shared" ref="P68:P98" ca="1" si="27">INDIRECT("TPDDL_ISGS_exbus!" &amp; $V$3 &amp; X68)</f>
        <v>416.99585763479189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429.66000000000008</v>
      </c>
      <c r="W68" s="46"/>
      <c r="X68" s="46">
        <v>68</v>
      </c>
    </row>
    <row r="69" spans="1:24">
      <c r="A69" s="61" t="s">
        <v>111</v>
      </c>
      <c r="B69" s="178">
        <f t="shared" ca="1" si="18"/>
        <v>545.07222000000002</v>
      </c>
      <c r="C69" s="183">
        <f t="shared" ca="1" si="19"/>
        <v>7.8654000000000011</v>
      </c>
      <c r="D69" s="184">
        <f t="shared" ca="1" si="19"/>
        <v>54.436354746000006</v>
      </c>
      <c r="E69" s="184">
        <f t="shared" ca="1" si="19"/>
        <v>482.77046525399999</v>
      </c>
      <c r="F69" s="185">
        <f t="shared" ca="1" si="19"/>
        <v>0</v>
      </c>
      <c r="G69" s="186">
        <f t="shared" ca="1" si="16"/>
        <v>429.66</v>
      </c>
      <c r="H69" s="186">
        <f t="shared" ca="1" si="17"/>
        <v>415.26639</v>
      </c>
      <c r="I69" s="187">
        <f t="shared" ca="1" si="20"/>
        <v>2.9</v>
      </c>
      <c r="J69" s="184">
        <f t="shared" ca="1" si="21"/>
        <v>9.34</v>
      </c>
      <c r="K69" s="184">
        <f t="shared" ca="1" si="22"/>
        <v>403.03</v>
      </c>
      <c r="L69" s="184">
        <f t="shared" ca="1" si="23"/>
        <v>0</v>
      </c>
      <c r="M69" s="185">
        <f t="shared" ca="1" si="24"/>
        <v>415.27</v>
      </c>
      <c r="N69" s="183">
        <f t="shared" ca="1" si="25"/>
        <v>3.0004912466588007</v>
      </c>
      <c r="O69" s="184">
        <f t="shared" ca="1" si="26"/>
        <v>9.6636511185493799</v>
      </c>
      <c r="P69" s="184">
        <f t="shared" ca="1" si="27"/>
        <v>416.99585763479189</v>
      </c>
      <c r="Q69" s="184">
        <f t="shared" ca="1" si="28"/>
        <v>0</v>
      </c>
      <c r="R69" s="185">
        <f t="shared" ca="1" si="29"/>
        <v>429.66000000000008</v>
      </c>
      <c r="W69" s="46"/>
      <c r="X69" s="46">
        <v>69</v>
      </c>
    </row>
    <row r="70" spans="1:24">
      <c r="A70" s="61" t="s">
        <v>112</v>
      </c>
      <c r="B70" s="178">
        <f t="shared" ca="1" si="18"/>
        <v>545.07222000000002</v>
      </c>
      <c r="C70" s="183">
        <f t="shared" ca="1" si="19"/>
        <v>7.8654000000000011</v>
      </c>
      <c r="D70" s="184">
        <f t="shared" ca="1" si="19"/>
        <v>54.436354746000006</v>
      </c>
      <c r="E70" s="184">
        <f t="shared" ca="1" si="19"/>
        <v>482.77046525399999</v>
      </c>
      <c r="F70" s="185">
        <f t="shared" ca="1" si="19"/>
        <v>0</v>
      </c>
      <c r="G70" s="186">
        <f t="shared" ca="1" si="16"/>
        <v>429.66</v>
      </c>
      <c r="H70" s="186">
        <f t="shared" ca="1" si="17"/>
        <v>415.26639</v>
      </c>
      <c r="I70" s="187">
        <f t="shared" ca="1" si="20"/>
        <v>2.9</v>
      </c>
      <c r="J70" s="184">
        <f t="shared" ca="1" si="21"/>
        <v>9.34</v>
      </c>
      <c r="K70" s="184">
        <f t="shared" ca="1" si="22"/>
        <v>403.03</v>
      </c>
      <c r="L70" s="184">
        <f t="shared" ca="1" si="23"/>
        <v>0</v>
      </c>
      <c r="M70" s="185">
        <f t="shared" ca="1" si="24"/>
        <v>415.27</v>
      </c>
      <c r="N70" s="183">
        <f t="shared" ca="1" si="25"/>
        <v>3.0004912466588007</v>
      </c>
      <c r="O70" s="184">
        <f t="shared" ca="1" si="26"/>
        <v>9.6636511185493799</v>
      </c>
      <c r="P70" s="184">
        <f t="shared" ca="1" si="27"/>
        <v>416.99585763479189</v>
      </c>
      <c r="Q70" s="184">
        <f t="shared" ca="1" si="28"/>
        <v>0</v>
      </c>
      <c r="R70" s="185">
        <f t="shared" ca="1" si="29"/>
        <v>429.66000000000008</v>
      </c>
      <c r="W70" s="46"/>
      <c r="X70" s="46">
        <v>70</v>
      </c>
    </row>
    <row r="71" spans="1:24">
      <c r="A71" s="61" t="s">
        <v>113</v>
      </c>
      <c r="B71" s="178">
        <f t="shared" ca="1" si="18"/>
        <v>664.03722000000005</v>
      </c>
      <c r="C71" s="183">
        <f t="shared" ca="1" si="19"/>
        <v>9.5820666666666678</v>
      </c>
      <c r="D71" s="184">
        <f t="shared" ca="1" si="19"/>
        <v>66.317387579333342</v>
      </c>
      <c r="E71" s="184">
        <f t="shared" ca="1" si="19"/>
        <v>588.13776575400004</v>
      </c>
      <c r="F71" s="185">
        <f t="shared" ca="1" si="19"/>
        <v>0</v>
      </c>
      <c r="G71" s="186">
        <f t="shared" ca="1" si="16"/>
        <v>439.22669999999999</v>
      </c>
      <c r="H71" s="186">
        <f t="shared" ca="1" si="17"/>
        <v>424.51260600000001</v>
      </c>
      <c r="I71" s="187">
        <f t="shared" ca="1" si="20"/>
        <v>9.25</v>
      </c>
      <c r="J71" s="184">
        <f t="shared" ca="1" si="21"/>
        <v>9.34</v>
      </c>
      <c r="K71" s="184">
        <f t="shared" ca="1" si="22"/>
        <v>405.92</v>
      </c>
      <c r="L71" s="184">
        <f t="shared" ca="1" si="23"/>
        <v>0</v>
      </c>
      <c r="M71" s="185">
        <f t="shared" ca="1" si="24"/>
        <v>424.51</v>
      </c>
      <c r="N71" s="183">
        <f t="shared" ca="1" si="25"/>
        <v>9.5706743657393236</v>
      </c>
      <c r="O71" s="184">
        <f t="shared" ca="1" si="26"/>
        <v>9.6637944406492178</v>
      </c>
      <c r="P71" s="184">
        <f t="shared" ca="1" si="27"/>
        <v>419.99223119361142</v>
      </c>
      <c r="Q71" s="184">
        <f t="shared" ca="1" si="28"/>
        <v>0</v>
      </c>
      <c r="R71" s="185">
        <f t="shared" ca="1" si="29"/>
        <v>439.22669999999994</v>
      </c>
      <c r="W71" s="46"/>
      <c r="X71" s="46">
        <v>71</v>
      </c>
    </row>
    <row r="72" spans="1:24">
      <c r="A72" s="61" t="s">
        <v>114</v>
      </c>
      <c r="B72" s="178">
        <f t="shared" ca="1" si="18"/>
        <v>664.03722000000005</v>
      </c>
      <c r="C72" s="183">
        <f t="shared" ca="1" si="19"/>
        <v>9.5820666666666678</v>
      </c>
      <c r="D72" s="184">
        <f t="shared" ca="1" si="19"/>
        <v>66.317387579333342</v>
      </c>
      <c r="E72" s="184">
        <f t="shared" ca="1" si="19"/>
        <v>588.13776575400004</v>
      </c>
      <c r="F72" s="185">
        <f t="shared" ca="1" si="19"/>
        <v>0</v>
      </c>
      <c r="G72" s="186">
        <f t="shared" ca="1" si="16"/>
        <v>439.22669999999999</v>
      </c>
      <c r="H72" s="186">
        <f t="shared" ca="1" si="17"/>
        <v>424.51260600000001</v>
      </c>
      <c r="I72" s="187">
        <f t="shared" ca="1" si="20"/>
        <v>9.25</v>
      </c>
      <c r="J72" s="184">
        <f t="shared" ca="1" si="21"/>
        <v>9.34</v>
      </c>
      <c r="K72" s="184">
        <f t="shared" ca="1" si="22"/>
        <v>405.92</v>
      </c>
      <c r="L72" s="184">
        <f t="shared" ca="1" si="23"/>
        <v>0</v>
      </c>
      <c r="M72" s="185">
        <f t="shared" ca="1" si="24"/>
        <v>424.51</v>
      </c>
      <c r="N72" s="183">
        <f t="shared" ca="1" si="25"/>
        <v>9.5706743657393236</v>
      </c>
      <c r="O72" s="184">
        <f t="shared" ca="1" si="26"/>
        <v>9.6637944406492178</v>
      </c>
      <c r="P72" s="184">
        <f t="shared" ca="1" si="27"/>
        <v>419.99223119361142</v>
      </c>
      <c r="Q72" s="184">
        <f t="shared" ca="1" si="28"/>
        <v>0</v>
      </c>
      <c r="R72" s="185">
        <f t="shared" ca="1" si="29"/>
        <v>439.22669999999994</v>
      </c>
      <c r="W72" s="46"/>
      <c r="X72" s="46">
        <v>72</v>
      </c>
    </row>
    <row r="73" spans="1:24">
      <c r="A73" s="61" t="s">
        <v>115</v>
      </c>
      <c r="B73" s="178">
        <f t="shared" ca="1" si="18"/>
        <v>664.03722000000005</v>
      </c>
      <c r="C73" s="183">
        <f t="shared" ca="1" si="19"/>
        <v>9.5820666666666678</v>
      </c>
      <c r="D73" s="184">
        <f t="shared" ca="1" si="19"/>
        <v>66.317387579333342</v>
      </c>
      <c r="E73" s="184">
        <f t="shared" ca="1" si="19"/>
        <v>588.13776575400004</v>
      </c>
      <c r="F73" s="185">
        <f t="shared" ca="1" si="19"/>
        <v>0</v>
      </c>
      <c r="G73" s="186">
        <f t="shared" ca="1" si="16"/>
        <v>439.22669999999999</v>
      </c>
      <c r="H73" s="186">
        <f t="shared" ca="1" si="17"/>
        <v>424.51260600000001</v>
      </c>
      <c r="I73" s="187">
        <f t="shared" ca="1" si="20"/>
        <v>9.25</v>
      </c>
      <c r="J73" s="184">
        <f t="shared" ca="1" si="21"/>
        <v>9.34</v>
      </c>
      <c r="K73" s="184">
        <f t="shared" ca="1" si="22"/>
        <v>405.92</v>
      </c>
      <c r="L73" s="184">
        <f t="shared" ca="1" si="23"/>
        <v>0</v>
      </c>
      <c r="M73" s="185">
        <f t="shared" ca="1" si="24"/>
        <v>424.51</v>
      </c>
      <c r="N73" s="183">
        <f t="shared" ca="1" si="25"/>
        <v>9.5706743657393236</v>
      </c>
      <c r="O73" s="184">
        <f t="shared" ca="1" si="26"/>
        <v>9.6637944406492178</v>
      </c>
      <c r="P73" s="184">
        <f t="shared" ca="1" si="27"/>
        <v>419.99223119361142</v>
      </c>
      <c r="Q73" s="184">
        <f t="shared" ca="1" si="28"/>
        <v>0</v>
      </c>
      <c r="R73" s="185">
        <f t="shared" ca="1" si="29"/>
        <v>439.22669999999994</v>
      </c>
      <c r="W73" s="46"/>
      <c r="X73" s="46">
        <v>73</v>
      </c>
    </row>
    <row r="74" spans="1:24">
      <c r="A74" s="61" t="s">
        <v>116</v>
      </c>
      <c r="B74" s="178">
        <f t="shared" ca="1" si="18"/>
        <v>664.03722000000005</v>
      </c>
      <c r="C74" s="183">
        <f t="shared" ca="1" si="19"/>
        <v>9.5820666666666678</v>
      </c>
      <c r="D74" s="184">
        <f t="shared" ca="1" si="19"/>
        <v>66.317387579333342</v>
      </c>
      <c r="E74" s="184">
        <f t="shared" ca="1" si="19"/>
        <v>588.13776575400004</v>
      </c>
      <c r="F74" s="185">
        <f t="shared" ca="1" si="19"/>
        <v>0</v>
      </c>
      <c r="G74" s="186">
        <f t="shared" ca="1" si="16"/>
        <v>439.22669999999999</v>
      </c>
      <c r="H74" s="186">
        <f t="shared" ca="1" si="17"/>
        <v>424.51260600000001</v>
      </c>
      <c r="I74" s="187">
        <f t="shared" ca="1" si="20"/>
        <v>9.25</v>
      </c>
      <c r="J74" s="184">
        <f t="shared" ca="1" si="21"/>
        <v>9.34</v>
      </c>
      <c r="K74" s="184">
        <f t="shared" ca="1" si="22"/>
        <v>405.92</v>
      </c>
      <c r="L74" s="184">
        <f t="shared" ca="1" si="23"/>
        <v>0</v>
      </c>
      <c r="M74" s="185">
        <f t="shared" ca="1" si="24"/>
        <v>424.51</v>
      </c>
      <c r="N74" s="183">
        <f t="shared" ca="1" si="25"/>
        <v>9.5706743657393236</v>
      </c>
      <c r="O74" s="184">
        <f t="shared" ca="1" si="26"/>
        <v>9.6637944406492178</v>
      </c>
      <c r="P74" s="184">
        <f t="shared" ca="1" si="27"/>
        <v>419.99223119361142</v>
      </c>
      <c r="Q74" s="184">
        <f t="shared" ca="1" si="28"/>
        <v>0</v>
      </c>
      <c r="R74" s="185">
        <f t="shared" ca="1" si="29"/>
        <v>439.22669999999994</v>
      </c>
      <c r="W74" s="46"/>
      <c r="X74" s="46">
        <v>74</v>
      </c>
    </row>
    <row r="75" spans="1:24">
      <c r="A75" s="61" t="s">
        <v>117</v>
      </c>
      <c r="B75" s="178">
        <f t="shared" ca="1" si="18"/>
        <v>664.03722000000005</v>
      </c>
      <c r="C75" s="183">
        <f t="shared" ca="1" si="19"/>
        <v>9.5820666666666678</v>
      </c>
      <c r="D75" s="184">
        <f t="shared" ca="1" si="19"/>
        <v>66.317387579333342</v>
      </c>
      <c r="E75" s="184">
        <f t="shared" ca="1" si="19"/>
        <v>588.13776575400004</v>
      </c>
      <c r="F75" s="185">
        <f t="shared" ca="1" si="19"/>
        <v>0</v>
      </c>
      <c r="G75" s="186">
        <f t="shared" ca="1" si="16"/>
        <v>439.22669999999999</v>
      </c>
      <c r="H75" s="186">
        <f t="shared" ca="1" si="17"/>
        <v>424.51260600000001</v>
      </c>
      <c r="I75" s="187">
        <f t="shared" ca="1" si="20"/>
        <v>9.25</v>
      </c>
      <c r="J75" s="184">
        <f t="shared" ca="1" si="21"/>
        <v>9.34</v>
      </c>
      <c r="K75" s="184">
        <f t="shared" ca="1" si="22"/>
        <v>405.92</v>
      </c>
      <c r="L75" s="184">
        <f t="shared" ca="1" si="23"/>
        <v>0</v>
      </c>
      <c r="M75" s="185">
        <f t="shared" ca="1" si="24"/>
        <v>424.51</v>
      </c>
      <c r="N75" s="183">
        <f t="shared" ca="1" si="25"/>
        <v>9.5706743657393236</v>
      </c>
      <c r="O75" s="184">
        <f t="shared" ca="1" si="26"/>
        <v>9.6637944406492178</v>
      </c>
      <c r="P75" s="184">
        <f t="shared" ca="1" si="27"/>
        <v>419.99223119361142</v>
      </c>
      <c r="Q75" s="184">
        <f t="shared" ca="1" si="28"/>
        <v>0</v>
      </c>
      <c r="R75" s="185">
        <f t="shared" ca="1" si="29"/>
        <v>439.22669999999994</v>
      </c>
      <c r="W75" s="46"/>
      <c r="X75" s="46">
        <v>75</v>
      </c>
    </row>
    <row r="76" spans="1:24">
      <c r="A76" s="61" t="s">
        <v>118</v>
      </c>
      <c r="B76" s="178">
        <f t="shared" ca="1" si="18"/>
        <v>664.03722000000005</v>
      </c>
      <c r="C76" s="183">
        <f t="shared" ca="1" si="19"/>
        <v>9.5820666666666678</v>
      </c>
      <c r="D76" s="184">
        <f t="shared" ca="1" si="19"/>
        <v>66.317387579333342</v>
      </c>
      <c r="E76" s="184">
        <f t="shared" ca="1" si="19"/>
        <v>588.13776575400004</v>
      </c>
      <c r="F76" s="185">
        <f t="shared" ca="1" si="19"/>
        <v>0</v>
      </c>
      <c r="G76" s="186">
        <f t="shared" ca="1" si="16"/>
        <v>439.22669999999999</v>
      </c>
      <c r="H76" s="186">
        <f t="shared" ca="1" si="17"/>
        <v>424.51260600000001</v>
      </c>
      <c r="I76" s="187">
        <f t="shared" ca="1" si="20"/>
        <v>9.25</v>
      </c>
      <c r="J76" s="184">
        <f t="shared" ca="1" si="21"/>
        <v>9.34</v>
      </c>
      <c r="K76" s="184">
        <f t="shared" ca="1" si="22"/>
        <v>405.92</v>
      </c>
      <c r="L76" s="184">
        <f t="shared" ca="1" si="23"/>
        <v>0</v>
      </c>
      <c r="M76" s="185">
        <f t="shared" ca="1" si="24"/>
        <v>424.51</v>
      </c>
      <c r="N76" s="183">
        <f t="shared" ca="1" si="25"/>
        <v>9.5706743657393236</v>
      </c>
      <c r="O76" s="184">
        <f t="shared" ca="1" si="26"/>
        <v>9.6637944406492178</v>
      </c>
      <c r="P76" s="184">
        <f t="shared" ca="1" si="27"/>
        <v>419.99223119361142</v>
      </c>
      <c r="Q76" s="184">
        <f t="shared" ca="1" si="28"/>
        <v>0</v>
      </c>
      <c r="R76" s="185">
        <f t="shared" ca="1" si="29"/>
        <v>439.22669999999994</v>
      </c>
      <c r="W76" s="46"/>
      <c r="X76" s="46">
        <v>76</v>
      </c>
    </row>
    <row r="77" spans="1:24">
      <c r="A77" s="61" t="s">
        <v>119</v>
      </c>
      <c r="B77" s="178">
        <f t="shared" ca="1" si="18"/>
        <v>664.03722000000005</v>
      </c>
      <c r="C77" s="183">
        <f t="shared" ca="1" si="19"/>
        <v>9.5820666666666678</v>
      </c>
      <c r="D77" s="184">
        <f t="shared" ca="1" si="19"/>
        <v>66.317387579333342</v>
      </c>
      <c r="E77" s="184">
        <f t="shared" ca="1" si="19"/>
        <v>588.13776575400004</v>
      </c>
      <c r="F77" s="185">
        <f t="shared" ca="1" si="19"/>
        <v>0</v>
      </c>
      <c r="G77" s="186">
        <f t="shared" ca="1" si="16"/>
        <v>460.89600300000001</v>
      </c>
      <c r="H77" s="186">
        <f t="shared" ca="1" si="17"/>
        <v>445.45598699999999</v>
      </c>
      <c r="I77" s="187">
        <f t="shared" ca="1" si="20"/>
        <v>8.6</v>
      </c>
      <c r="J77" s="184">
        <f t="shared" ca="1" si="21"/>
        <v>59.49</v>
      </c>
      <c r="K77" s="184">
        <f t="shared" ca="1" si="22"/>
        <v>377.37</v>
      </c>
      <c r="L77" s="184">
        <f t="shared" ca="1" si="23"/>
        <v>0</v>
      </c>
      <c r="M77" s="185">
        <f t="shared" ca="1" si="24"/>
        <v>445.46000000000004</v>
      </c>
      <c r="N77" s="183">
        <f t="shared" ca="1" si="25"/>
        <v>8.8980057149912444</v>
      </c>
      <c r="O77" s="184">
        <f t="shared" ca="1" si="26"/>
        <v>61.551437207538278</v>
      </c>
      <c r="P77" s="184">
        <f t="shared" ca="1" si="27"/>
        <v>390.44656007747051</v>
      </c>
      <c r="Q77" s="184">
        <f t="shared" ca="1" si="28"/>
        <v>0</v>
      </c>
      <c r="R77" s="185">
        <f t="shared" ca="1" si="29"/>
        <v>460.89600300000006</v>
      </c>
      <c r="W77" s="46"/>
      <c r="X77" s="46">
        <v>77</v>
      </c>
    </row>
    <row r="78" spans="1:24">
      <c r="A78" s="61" t="s">
        <v>120</v>
      </c>
      <c r="B78" s="178">
        <f t="shared" ca="1" si="18"/>
        <v>664.03722000000005</v>
      </c>
      <c r="C78" s="183">
        <f t="shared" ca="1" si="19"/>
        <v>9.5820666666666678</v>
      </c>
      <c r="D78" s="184">
        <f t="shared" ca="1" si="19"/>
        <v>66.317387579333342</v>
      </c>
      <c r="E78" s="184">
        <f t="shared" ca="1" si="19"/>
        <v>588.13776575400004</v>
      </c>
      <c r="F78" s="185">
        <f t="shared" ca="1" si="19"/>
        <v>0</v>
      </c>
      <c r="G78" s="186">
        <f t="shared" ca="1" si="16"/>
        <v>495.77749999999997</v>
      </c>
      <c r="H78" s="186">
        <f t="shared" ca="1" si="17"/>
        <v>479.16895399999999</v>
      </c>
      <c r="I78" s="187">
        <f t="shared" ca="1" si="20"/>
        <v>9.25</v>
      </c>
      <c r="J78" s="184">
        <f t="shared" ca="1" si="21"/>
        <v>63.99</v>
      </c>
      <c r="K78" s="184">
        <f t="shared" ca="1" si="22"/>
        <v>405.93</v>
      </c>
      <c r="L78" s="184">
        <f t="shared" ca="1" si="23"/>
        <v>0</v>
      </c>
      <c r="M78" s="185">
        <f t="shared" ca="1" si="24"/>
        <v>479.17</v>
      </c>
      <c r="N78" s="183">
        <f t="shared" ca="1" si="25"/>
        <v>9.5705947262975553</v>
      </c>
      <c r="O78" s="184">
        <f t="shared" ca="1" si="26"/>
        <v>66.207822328192492</v>
      </c>
      <c r="P78" s="184">
        <f t="shared" ca="1" si="27"/>
        <v>419.99908294550988</v>
      </c>
      <c r="Q78" s="184">
        <f t="shared" ca="1" si="28"/>
        <v>0</v>
      </c>
      <c r="R78" s="185">
        <f t="shared" ca="1" si="29"/>
        <v>495.77749999999992</v>
      </c>
      <c r="W78" s="46"/>
      <c r="X78" s="46">
        <v>78</v>
      </c>
    </row>
    <row r="79" spans="1:24">
      <c r="A79" s="61" t="s">
        <v>121</v>
      </c>
      <c r="B79" s="178">
        <f t="shared" ca="1" si="18"/>
        <v>664.03722000000005</v>
      </c>
      <c r="C79" s="183">
        <f t="shared" ca="1" si="19"/>
        <v>9.5820666666666678</v>
      </c>
      <c r="D79" s="184">
        <f t="shared" ca="1" si="19"/>
        <v>66.317387579333342</v>
      </c>
      <c r="E79" s="184">
        <f t="shared" ca="1" si="19"/>
        <v>588.13776575400004</v>
      </c>
      <c r="F79" s="185">
        <f t="shared" ca="1" si="19"/>
        <v>0</v>
      </c>
      <c r="G79" s="186">
        <f t="shared" ca="1" si="16"/>
        <v>545.77750000000003</v>
      </c>
      <c r="H79" s="186">
        <f t="shared" ca="1" si="17"/>
        <v>527.49395400000003</v>
      </c>
      <c r="I79" s="187">
        <f t="shared" ca="1" si="20"/>
        <v>9.25</v>
      </c>
      <c r="J79" s="184">
        <f t="shared" ca="1" si="21"/>
        <v>63.99</v>
      </c>
      <c r="K79" s="184">
        <f t="shared" ca="1" si="22"/>
        <v>454.25</v>
      </c>
      <c r="L79" s="184">
        <f t="shared" ca="1" si="23"/>
        <v>0</v>
      </c>
      <c r="M79" s="185">
        <f t="shared" ca="1" si="24"/>
        <v>527.49</v>
      </c>
      <c r="N79" s="183">
        <f t="shared" ca="1" si="25"/>
        <v>9.5706873590020667</v>
      </c>
      <c r="O79" s="184">
        <f t="shared" ca="1" si="26"/>
        <v>66.20846314622078</v>
      </c>
      <c r="P79" s="184">
        <f t="shared" ca="1" si="27"/>
        <v>469.99834949477719</v>
      </c>
      <c r="Q79" s="184">
        <f t="shared" ca="1" si="28"/>
        <v>0</v>
      </c>
      <c r="R79" s="185">
        <f t="shared" ca="1" si="29"/>
        <v>545.77750000000003</v>
      </c>
      <c r="W79" s="46"/>
      <c r="X79" s="46">
        <v>79</v>
      </c>
    </row>
    <row r="80" spans="1:24">
      <c r="A80" s="61" t="s">
        <v>122</v>
      </c>
      <c r="B80" s="178">
        <f t="shared" ca="1" si="18"/>
        <v>664.03722000000005</v>
      </c>
      <c r="C80" s="183">
        <f t="shared" ca="1" si="19"/>
        <v>9.5820666666666678</v>
      </c>
      <c r="D80" s="184">
        <f t="shared" ca="1" si="19"/>
        <v>66.317387579333342</v>
      </c>
      <c r="E80" s="184">
        <f t="shared" ca="1" si="19"/>
        <v>588.13776575400004</v>
      </c>
      <c r="F80" s="185">
        <f t="shared" ca="1" si="19"/>
        <v>0</v>
      </c>
      <c r="G80" s="186">
        <f t="shared" ca="1" si="16"/>
        <v>545.77750000000003</v>
      </c>
      <c r="H80" s="186">
        <f t="shared" ca="1" si="17"/>
        <v>527.49395400000003</v>
      </c>
      <c r="I80" s="187">
        <f t="shared" ca="1" si="20"/>
        <v>9.25</v>
      </c>
      <c r="J80" s="184">
        <f t="shared" ca="1" si="21"/>
        <v>63.99</v>
      </c>
      <c r="K80" s="184">
        <f t="shared" ca="1" si="22"/>
        <v>454.25</v>
      </c>
      <c r="L80" s="184">
        <f t="shared" ca="1" si="23"/>
        <v>0</v>
      </c>
      <c r="M80" s="185">
        <f t="shared" ca="1" si="24"/>
        <v>527.49</v>
      </c>
      <c r="N80" s="183">
        <f t="shared" ca="1" si="25"/>
        <v>9.5706873590020667</v>
      </c>
      <c r="O80" s="184">
        <f t="shared" ca="1" si="26"/>
        <v>66.20846314622078</v>
      </c>
      <c r="P80" s="184">
        <f t="shared" ca="1" si="27"/>
        <v>469.99834949477719</v>
      </c>
      <c r="Q80" s="184">
        <f t="shared" ca="1" si="28"/>
        <v>0</v>
      </c>
      <c r="R80" s="185">
        <f t="shared" ca="1" si="29"/>
        <v>545.77750000000003</v>
      </c>
      <c r="W80" s="46"/>
      <c r="X80" s="46">
        <v>80</v>
      </c>
    </row>
    <row r="81" spans="1:24">
      <c r="A81" s="61" t="s">
        <v>123</v>
      </c>
      <c r="B81" s="178">
        <f t="shared" ca="1" si="18"/>
        <v>664.03722000000005</v>
      </c>
      <c r="C81" s="183">
        <f t="shared" ca="1" si="19"/>
        <v>9.5820666666666678</v>
      </c>
      <c r="D81" s="184">
        <f t="shared" ca="1" si="19"/>
        <v>66.317387579333342</v>
      </c>
      <c r="E81" s="184">
        <f t="shared" ca="1" si="19"/>
        <v>588.13776575400004</v>
      </c>
      <c r="F81" s="185">
        <f t="shared" ca="1" si="19"/>
        <v>0</v>
      </c>
      <c r="G81" s="186">
        <f t="shared" ca="1" si="16"/>
        <v>545.77750000000003</v>
      </c>
      <c r="H81" s="186">
        <f t="shared" ca="1" si="17"/>
        <v>527.49395400000003</v>
      </c>
      <c r="I81" s="187">
        <f t="shared" ca="1" si="20"/>
        <v>9.25</v>
      </c>
      <c r="J81" s="184">
        <f t="shared" ca="1" si="21"/>
        <v>63.99</v>
      </c>
      <c r="K81" s="184">
        <f t="shared" ca="1" si="22"/>
        <v>454.25</v>
      </c>
      <c r="L81" s="184">
        <f t="shared" ca="1" si="23"/>
        <v>0</v>
      </c>
      <c r="M81" s="185">
        <f t="shared" ca="1" si="24"/>
        <v>527.49</v>
      </c>
      <c r="N81" s="183">
        <f t="shared" ca="1" si="25"/>
        <v>9.5706873590020667</v>
      </c>
      <c r="O81" s="184">
        <f t="shared" ca="1" si="26"/>
        <v>66.20846314622078</v>
      </c>
      <c r="P81" s="184">
        <f t="shared" ca="1" si="27"/>
        <v>469.99834949477719</v>
      </c>
      <c r="Q81" s="184">
        <f t="shared" ca="1" si="28"/>
        <v>0</v>
      </c>
      <c r="R81" s="185">
        <f t="shared" ca="1" si="29"/>
        <v>545.77750000000003</v>
      </c>
      <c r="W81" s="46"/>
      <c r="X81" s="46">
        <v>81</v>
      </c>
    </row>
    <row r="82" spans="1:24">
      <c r="A82" s="61" t="s">
        <v>124</v>
      </c>
      <c r="B82" s="178">
        <f t="shared" ca="1" si="18"/>
        <v>664.03722000000005</v>
      </c>
      <c r="C82" s="183">
        <f t="shared" ca="1" si="19"/>
        <v>9.5820666666666678</v>
      </c>
      <c r="D82" s="184">
        <f t="shared" ca="1" si="19"/>
        <v>66.317387579333342</v>
      </c>
      <c r="E82" s="184">
        <f t="shared" ca="1" si="19"/>
        <v>588.13776575400004</v>
      </c>
      <c r="F82" s="185">
        <f t="shared" ca="1" si="19"/>
        <v>0</v>
      </c>
      <c r="G82" s="186">
        <f t="shared" ca="1" si="16"/>
        <v>545.77750000000003</v>
      </c>
      <c r="H82" s="186">
        <f t="shared" ca="1" si="17"/>
        <v>527.49395400000003</v>
      </c>
      <c r="I82" s="187">
        <f t="shared" ca="1" si="20"/>
        <v>9.25</v>
      </c>
      <c r="J82" s="184">
        <f t="shared" ca="1" si="21"/>
        <v>63.99</v>
      </c>
      <c r="K82" s="184">
        <f t="shared" ca="1" si="22"/>
        <v>454.25</v>
      </c>
      <c r="L82" s="184">
        <f t="shared" ca="1" si="23"/>
        <v>0</v>
      </c>
      <c r="M82" s="185">
        <f t="shared" ca="1" si="24"/>
        <v>527.49</v>
      </c>
      <c r="N82" s="183">
        <f t="shared" ca="1" si="25"/>
        <v>9.5706873590020667</v>
      </c>
      <c r="O82" s="184">
        <f t="shared" ca="1" si="26"/>
        <v>66.20846314622078</v>
      </c>
      <c r="P82" s="184">
        <f t="shared" ca="1" si="27"/>
        <v>469.99834949477719</v>
      </c>
      <c r="Q82" s="184">
        <f t="shared" ca="1" si="28"/>
        <v>0</v>
      </c>
      <c r="R82" s="185">
        <f t="shared" ca="1" si="29"/>
        <v>545.77750000000003</v>
      </c>
      <c r="W82" s="46"/>
      <c r="X82" s="46">
        <v>82</v>
      </c>
    </row>
    <row r="83" spans="1:24">
      <c r="A83" s="61" t="s">
        <v>125</v>
      </c>
      <c r="B83" s="178">
        <f t="shared" ca="1" si="18"/>
        <v>664.03722000000005</v>
      </c>
      <c r="C83" s="183">
        <f t="shared" ca="1" si="19"/>
        <v>9.5820666666666678</v>
      </c>
      <c r="D83" s="184">
        <f t="shared" ca="1" si="19"/>
        <v>66.317387579333342</v>
      </c>
      <c r="E83" s="184">
        <f t="shared" ca="1" si="19"/>
        <v>588.13776575400004</v>
      </c>
      <c r="F83" s="185">
        <f t="shared" ca="1" si="19"/>
        <v>0</v>
      </c>
      <c r="G83" s="186">
        <f t="shared" ca="1" si="16"/>
        <v>545.77750000000003</v>
      </c>
      <c r="H83" s="186">
        <f t="shared" ca="1" si="17"/>
        <v>527.49395400000003</v>
      </c>
      <c r="I83" s="187">
        <f t="shared" ca="1" si="20"/>
        <v>9.25</v>
      </c>
      <c r="J83" s="184">
        <f t="shared" ca="1" si="21"/>
        <v>63.99</v>
      </c>
      <c r="K83" s="184">
        <f t="shared" ca="1" si="22"/>
        <v>454.25</v>
      </c>
      <c r="L83" s="184">
        <f t="shared" ca="1" si="23"/>
        <v>0</v>
      </c>
      <c r="M83" s="185">
        <f t="shared" ca="1" si="24"/>
        <v>527.49</v>
      </c>
      <c r="N83" s="183">
        <f t="shared" ca="1" si="25"/>
        <v>9.5706873590020667</v>
      </c>
      <c r="O83" s="184">
        <f t="shared" ca="1" si="26"/>
        <v>66.20846314622078</v>
      </c>
      <c r="P83" s="184">
        <f t="shared" ca="1" si="27"/>
        <v>469.99834949477719</v>
      </c>
      <c r="Q83" s="184">
        <f t="shared" ca="1" si="28"/>
        <v>0</v>
      </c>
      <c r="R83" s="185">
        <f t="shared" ca="1" si="29"/>
        <v>545.77750000000003</v>
      </c>
      <c r="W83" s="46"/>
      <c r="X83" s="46">
        <v>83</v>
      </c>
    </row>
    <row r="84" spans="1:24">
      <c r="A84" s="61" t="s">
        <v>126</v>
      </c>
      <c r="B84" s="178">
        <f t="shared" ca="1" si="18"/>
        <v>664.03722000000005</v>
      </c>
      <c r="C84" s="183">
        <f t="shared" ca="1" si="19"/>
        <v>9.5820666666666678</v>
      </c>
      <c r="D84" s="184">
        <f t="shared" ca="1" si="19"/>
        <v>66.317387579333342</v>
      </c>
      <c r="E84" s="184">
        <f t="shared" ca="1" si="19"/>
        <v>588.13776575400004</v>
      </c>
      <c r="F84" s="185">
        <f t="shared" ca="1" si="19"/>
        <v>0</v>
      </c>
      <c r="G84" s="186">
        <f t="shared" ca="1" si="16"/>
        <v>545.77750000000003</v>
      </c>
      <c r="H84" s="186">
        <f t="shared" ca="1" si="17"/>
        <v>527.49395400000003</v>
      </c>
      <c r="I84" s="187">
        <f t="shared" ca="1" si="20"/>
        <v>9.25</v>
      </c>
      <c r="J84" s="184">
        <f t="shared" ca="1" si="21"/>
        <v>63.99</v>
      </c>
      <c r="K84" s="184">
        <f t="shared" ca="1" si="22"/>
        <v>454.25</v>
      </c>
      <c r="L84" s="184">
        <f t="shared" ca="1" si="23"/>
        <v>0</v>
      </c>
      <c r="M84" s="185">
        <f t="shared" ca="1" si="24"/>
        <v>527.49</v>
      </c>
      <c r="N84" s="183">
        <f t="shared" ca="1" si="25"/>
        <v>9.5706873590020667</v>
      </c>
      <c r="O84" s="184">
        <f t="shared" ca="1" si="26"/>
        <v>66.20846314622078</v>
      </c>
      <c r="P84" s="184">
        <f t="shared" ca="1" si="27"/>
        <v>469.99834949477719</v>
      </c>
      <c r="Q84" s="184">
        <f t="shared" ca="1" si="28"/>
        <v>0</v>
      </c>
      <c r="R84" s="185">
        <f t="shared" ca="1" si="29"/>
        <v>545.77750000000003</v>
      </c>
      <c r="W84" s="46"/>
      <c r="X84" s="46">
        <v>84</v>
      </c>
    </row>
    <row r="85" spans="1:24">
      <c r="A85" s="61" t="s">
        <v>127</v>
      </c>
      <c r="B85" s="178">
        <f t="shared" ca="1" si="18"/>
        <v>664.03722000000005</v>
      </c>
      <c r="C85" s="183">
        <f t="shared" ca="1" si="19"/>
        <v>9.5820666666666678</v>
      </c>
      <c r="D85" s="184">
        <f t="shared" ca="1" si="19"/>
        <v>66.317387579333342</v>
      </c>
      <c r="E85" s="184">
        <f t="shared" ca="1" si="19"/>
        <v>588.13776575400004</v>
      </c>
      <c r="F85" s="185">
        <f t="shared" ca="1" si="19"/>
        <v>0</v>
      </c>
      <c r="G85" s="186">
        <f t="shared" ca="1" si="16"/>
        <v>545.77750000000003</v>
      </c>
      <c r="H85" s="186">
        <f t="shared" ca="1" si="17"/>
        <v>527.49395400000003</v>
      </c>
      <c r="I85" s="187">
        <f t="shared" ca="1" si="20"/>
        <v>9.25</v>
      </c>
      <c r="J85" s="184">
        <f t="shared" ca="1" si="21"/>
        <v>63.99</v>
      </c>
      <c r="K85" s="184">
        <f t="shared" ca="1" si="22"/>
        <v>454.25</v>
      </c>
      <c r="L85" s="184">
        <f t="shared" ca="1" si="23"/>
        <v>0</v>
      </c>
      <c r="M85" s="185">
        <f t="shared" ca="1" si="24"/>
        <v>527.49</v>
      </c>
      <c r="N85" s="183">
        <f t="shared" ca="1" si="25"/>
        <v>9.5706873590020667</v>
      </c>
      <c r="O85" s="184">
        <f t="shared" ca="1" si="26"/>
        <v>66.20846314622078</v>
      </c>
      <c r="P85" s="184">
        <f t="shared" ca="1" si="27"/>
        <v>469.99834949477719</v>
      </c>
      <c r="Q85" s="184">
        <f t="shared" ca="1" si="28"/>
        <v>0</v>
      </c>
      <c r="R85" s="185">
        <f t="shared" ca="1" si="29"/>
        <v>545.77750000000003</v>
      </c>
      <c r="W85" s="46"/>
      <c r="X85" s="46">
        <v>85</v>
      </c>
    </row>
    <row r="86" spans="1:24">
      <c r="A86" s="61" t="s">
        <v>128</v>
      </c>
      <c r="B86" s="178">
        <f t="shared" ca="1" si="18"/>
        <v>664.03722000000005</v>
      </c>
      <c r="C86" s="183">
        <f t="shared" ca="1" si="19"/>
        <v>9.5820666666666678</v>
      </c>
      <c r="D86" s="184">
        <f t="shared" ca="1" si="19"/>
        <v>66.317387579333342</v>
      </c>
      <c r="E86" s="184">
        <f t="shared" ca="1" si="19"/>
        <v>588.13776575400004</v>
      </c>
      <c r="F86" s="185">
        <f t="shared" ca="1" si="19"/>
        <v>0</v>
      </c>
      <c r="G86" s="186">
        <f t="shared" ca="1" si="16"/>
        <v>545.77750000000003</v>
      </c>
      <c r="H86" s="186">
        <f t="shared" ca="1" si="17"/>
        <v>527.49395400000003</v>
      </c>
      <c r="I86" s="187">
        <f t="shared" ca="1" si="20"/>
        <v>9.25</v>
      </c>
      <c r="J86" s="184">
        <f t="shared" ca="1" si="21"/>
        <v>63.99</v>
      </c>
      <c r="K86" s="184">
        <f t="shared" ca="1" si="22"/>
        <v>454.25</v>
      </c>
      <c r="L86" s="184">
        <f t="shared" ca="1" si="23"/>
        <v>0</v>
      </c>
      <c r="M86" s="185">
        <f t="shared" ca="1" si="24"/>
        <v>527.49</v>
      </c>
      <c r="N86" s="183">
        <f t="shared" ca="1" si="25"/>
        <v>9.5706873590020667</v>
      </c>
      <c r="O86" s="184">
        <f t="shared" ca="1" si="26"/>
        <v>66.20846314622078</v>
      </c>
      <c r="P86" s="184">
        <f t="shared" ca="1" si="27"/>
        <v>469.99834949477719</v>
      </c>
      <c r="Q86" s="184">
        <f t="shared" ca="1" si="28"/>
        <v>0</v>
      </c>
      <c r="R86" s="185">
        <f t="shared" ca="1" si="29"/>
        <v>545.77750000000003</v>
      </c>
      <c r="W86" s="46"/>
      <c r="X86" s="46">
        <v>86</v>
      </c>
    </row>
    <row r="87" spans="1:24">
      <c r="A87" s="61" t="s">
        <v>129</v>
      </c>
      <c r="B87" s="178">
        <f t="shared" ca="1" si="18"/>
        <v>664.03722000000005</v>
      </c>
      <c r="C87" s="183">
        <f t="shared" ca="1" si="19"/>
        <v>9.5820666666666678</v>
      </c>
      <c r="D87" s="184">
        <f t="shared" ca="1" si="19"/>
        <v>66.317387579333342</v>
      </c>
      <c r="E87" s="184">
        <f t="shared" ca="1" si="19"/>
        <v>588.13776575400004</v>
      </c>
      <c r="F87" s="185">
        <f t="shared" ca="1" si="19"/>
        <v>0</v>
      </c>
      <c r="G87" s="186">
        <f t="shared" ca="1" si="16"/>
        <v>545.77750000000003</v>
      </c>
      <c r="H87" s="186">
        <f t="shared" ca="1" si="17"/>
        <v>527.49395400000003</v>
      </c>
      <c r="I87" s="187">
        <f t="shared" ca="1" si="20"/>
        <v>9.25</v>
      </c>
      <c r="J87" s="184">
        <f t="shared" ca="1" si="21"/>
        <v>63.99</v>
      </c>
      <c r="K87" s="184">
        <f t="shared" ca="1" si="22"/>
        <v>454.25</v>
      </c>
      <c r="L87" s="184">
        <f t="shared" ca="1" si="23"/>
        <v>0</v>
      </c>
      <c r="M87" s="185">
        <f t="shared" ca="1" si="24"/>
        <v>527.49</v>
      </c>
      <c r="N87" s="183">
        <f t="shared" ca="1" si="25"/>
        <v>9.5706873590020667</v>
      </c>
      <c r="O87" s="184">
        <f t="shared" ca="1" si="26"/>
        <v>66.20846314622078</v>
      </c>
      <c r="P87" s="184">
        <f t="shared" ca="1" si="27"/>
        <v>469.99834949477719</v>
      </c>
      <c r="Q87" s="184">
        <f t="shared" ca="1" si="28"/>
        <v>0</v>
      </c>
      <c r="R87" s="185">
        <f t="shared" ca="1" si="29"/>
        <v>545.77750000000003</v>
      </c>
      <c r="W87" s="46"/>
      <c r="X87" s="46">
        <v>87</v>
      </c>
    </row>
    <row r="88" spans="1:24">
      <c r="A88" s="61" t="s">
        <v>130</v>
      </c>
      <c r="B88" s="178">
        <f t="shared" ca="1" si="18"/>
        <v>664.03722000000005</v>
      </c>
      <c r="C88" s="183">
        <f t="shared" ca="1" si="19"/>
        <v>9.5820666666666678</v>
      </c>
      <c r="D88" s="184">
        <f t="shared" ca="1" si="19"/>
        <v>66.317387579333342</v>
      </c>
      <c r="E88" s="184">
        <f t="shared" ca="1" si="19"/>
        <v>588.13776575400004</v>
      </c>
      <c r="F88" s="185">
        <f t="shared" ca="1" si="19"/>
        <v>0</v>
      </c>
      <c r="G88" s="186">
        <f t="shared" ca="1" si="16"/>
        <v>545.77750000000003</v>
      </c>
      <c r="H88" s="186">
        <f t="shared" ca="1" si="17"/>
        <v>527.49395400000003</v>
      </c>
      <c r="I88" s="187">
        <f t="shared" ca="1" si="20"/>
        <v>9.25</v>
      </c>
      <c r="J88" s="184">
        <f t="shared" ca="1" si="21"/>
        <v>63.99</v>
      </c>
      <c r="K88" s="184">
        <f t="shared" ca="1" si="22"/>
        <v>454.25</v>
      </c>
      <c r="L88" s="184">
        <f t="shared" ca="1" si="23"/>
        <v>0</v>
      </c>
      <c r="M88" s="185">
        <f t="shared" ca="1" si="24"/>
        <v>527.49</v>
      </c>
      <c r="N88" s="183">
        <f t="shared" ca="1" si="25"/>
        <v>9.5706873590020667</v>
      </c>
      <c r="O88" s="184">
        <f t="shared" ca="1" si="26"/>
        <v>66.20846314622078</v>
      </c>
      <c r="P88" s="184">
        <f t="shared" ca="1" si="27"/>
        <v>469.99834949477719</v>
      </c>
      <c r="Q88" s="184">
        <f t="shared" ca="1" si="28"/>
        <v>0</v>
      </c>
      <c r="R88" s="185">
        <f t="shared" ca="1" si="29"/>
        <v>545.77750000000003</v>
      </c>
      <c r="W88" s="46"/>
      <c r="X88" s="46">
        <v>88</v>
      </c>
    </row>
    <row r="89" spans="1:24">
      <c r="A89" s="61" t="s">
        <v>131</v>
      </c>
      <c r="B89" s="178">
        <f t="shared" ca="1" si="18"/>
        <v>653.15250000000003</v>
      </c>
      <c r="C89" s="183">
        <f t="shared" ca="1" si="19"/>
        <v>9.4250000000000007</v>
      </c>
      <c r="D89" s="184">
        <f t="shared" ca="1" si="19"/>
        <v>65.230330750000007</v>
      </c>
      <c r="E89" s="184">
        <f t="shared" ca="1" si="19"/>
        <v>578.49716924999996</v>
      </c>
      <c r="F89" s="185">
        <f t="shared" ca="1" si="19"/>
        <v>0</v>
      </c>
      <c r="G89" s="186">
        <f t="shared" ca="1" si="16"/>
        <v>544.65509999999995</v>
      </c>
      <c r="H89" s="186">
        <f t="shared" ca="1" si="17"/>
        <v>526.40915399999994</v>
      </c>
      <c r="I89" s="187">
        <f t="shared" ca="1" si="20"/>
        <v>9.1</v>
      </c>
      <c r="J89" s="184">
        <f t="shared" ca="1" si="21"/>
        <v>63.04</v>
      </c>
      <c r="K89" s="184">
        <f t="shared" ca="1" si="22"/>
        <v>454.25</v>
      </c>
      <c r="L89" s="184">
        <f t="shared" ca="1" si="23"/>
        <v>0</v>
      </c>
      <c r="M89" s="185">
        <f t="shared" ca="1" si="24"/>
        <v>526.39</v>
      </c>
      <c r="N89" s="183">
        <f t="shared" ca="1" si="25"/>
        <v>9.4157590569729663</v>
      </c>
      <c r="O89" s="184">
        <f t="shared" ca="1" si="26"/>
        <v>65.227412192480855</v>
      </c>
      <c r="P89" s="184">
        <f t="shared" ca="1" si="27"/>
        <v>470.01192875054613</v>
      </c>
      <c r="Q89" s="184">
        <f t="shared" ca="1" si="28"/>
        <v>0</v>
      </c>
      <c r="R89" s="185">
        <f t="shared" ca="1" si="29"/>
        <v>544.65509999999995</v>
      </c>
      <c r="W89" s="46"/>
      <c r="X89" s="46">
        <v>89</v>
      </c>
    </row>
    <row r="90" spans="1:24">
      <c r="A90" s="61" t="s">
        <v>132</v>
      </c>
      <c r="B90" s="178">
        <f t="shared" ca="1" si="18"/>
        <v>653.15250000000003</v>
      </c>
      <c r="C90" s="183">
        <f t="shared" ca="1" si="19"/>
        <v>9.4250000000000007</v>
      </c>
      <c r="D90" s="184">
        <f t="shared" ca="1" si="19"/>
        <v>65.230330750000007</v>
      </c>
      <c r="E90" s="184">
        <f t="shared" ca="1" si="19"/>
        <v>578.49716924999996</v>
      </c>
      <c r="F90" s="185">
        <f t="shared" ca="1" si="19"/>
        <v>0</v>
      </c>
      <c r="G90" s="186">
        <f t="shared" ca="1" si="16"/>
        <v>544.65509999999995</v>
      </c>
      <c r="H90" s="186">
        <f t="shared" ca="1" si="17"/>
        <v>526.40915399999994</v>
      </c>
      <c r="I90" s="187">
        <f t="shared" ca="1" si="20"/>
        <v>9.1</v>
      </c>
      <c r="J90" s="184">
        <f t="shared" ca="1" si="21"/>
        <v>63.04</v>
      </c>
      <c r="K90" s="184">
        <f t="shared" ca="1" si="22"/>
        <v>454.25</v>
      </c>
      <c r="L90" s="184">
        <f t="shared" ca="1" si="23"/>
        <v>0</v>
      </c>
      <c r="M90" s="185">
        <f t="shared" ca="1" si="24"/>
        <v>526.39</v>
      </c>
      <c r="N90" s="183">
        <f t="shared" ca="1" si="25"/>
        <v>9.4157590569729663</v>
      </c>
      <c r="O90" s="184">
        <f t="shared" ca="1" si="26"/>
        <v>65.227412192480855</v>
      </c>
      <c r="P90" s="184">
        <f t="shared" ca="1" si="27"/>
        <v>470.01192875054613</v>
      </c>
      <c r="Q90" s="184">
        <f t="shared" ca="1" si="28"/>
        <v>0</v>
      </c>
      <c r="R90" s="185">
        <f t="shared" ca="1" si="29"/>
        <v>544.65509999999995</v>
      </c>
      <c r="W90" s="46"/>
      <c r="X90" s="46">
        <v>90</v>
      </c>
    </row>
    <row r="91" spans="1:24">
      <c r="A91" s="61" t="s">
        <v>133</v>
      </c>
      <c r="B91" s="178">
        <f t="shared" ca="1" si="18"/>
        <v>653.15250000000003</v>
      </c>
      <c r="C91" s="183">
        <f t="shared" ca="1" si="19"/>
        <v>9.4250000000000007</v>
      </c>
      <c r="D91" s="184">
        <f t="shared" ca="1" si="19"/>
        <v>65.230330750000007</v>
      </c>
      <c r="E91" s="184">
        <f t="shared" ca="1" si="19"/>
        <v>578.49716924999996</v>
      </c>
      <c r="F91" s="185">
        <f t="shared" ca="1" si="19"/>
        <v>0</v>
      </c>
      <c r="G91" s="186">
        <f t="shared" ca="1" si="16"/>
        <v>544.65509999999995</v>
      </c>
      <c r="H91" s="186">
        <f t="shared" ca="1" si="17"/>
        <v>526.40915399999994</v>
      </c>
      <c r="I91" s="187">
        <f t="shared" ca="1" si="20"/>
        <v>9.1</v>
      </c>
      <c r="J91" s="184">
        <f t="shared" ca="1" si="21"/>
        <v>63.04</v>
      </c>
      <c r="K91" s="184">
        <f t="shared" ca="1" si="22"/>
        <v>454.25</v>
      </c>
      <c r="L91" s="184">
        <f t="shared" ca="1" si="23"/>
        <v>0</v>
      </c>
      <c r="M91" s="185">
        <f t="shared" ca="1" si="24"/>
        <v>526.39</v>
      </c>
      <c r="N91" s="183">
        <f t="shared" ca="1" si="25"/>
        <v>9.4157590569729663</v>
      </c>
      <c r="O91" s="184">
        <f t="shared" ca="1" si="26"/>
        <v>65.227412192480855</v>
      </c>
      <c r="P91" s="184">
        <f t="shared" ca="1" si="27"/>
        <v>470.01192875054613</v>
      </c>
      <c r="Q91" s="184">
        <f t="shared" ca="1" si="28"/>
        <v>0</v>
      </c>
      <c r="R91" s="185">
        <f t="shared" ca="1" si="29"/>
        <v>544.65509999999995</v>
      </c>
      <c r="W91" s="46"/>
      <c r="X91" s="46">
        <v>91</v>
      </c>
    </row>
    <row r="92" spans="1:24">
      <c r="A92" s="61" t="s">
        <v>134</v>
      </c>
      <c r="B92" s="178">
        <f t="shared" ca="1" si="18"/>
        <v>653.15250000000003</v>
      </c>
      <c r="C92" s="183">
        <f t="shared" ca="1" si="19"/>
        <v>9.4250000000000007</v>
      </c>
      <c r="D92" s="184">
        <f t="shared" ca="1" si="19"/>
        <v>65.230330750000007</v>
      </c>
      <c r="E92" s="184">
        <f t="shared" ca="1" si="19"/>
        <v>578.49716924999996</v>
      </c>
      <c r="F92" s="185">
        <f t="shared" ca="1" si="19"/>
        <v>0</v>
      </c>
      <c r="G92" s="186">
        <f t="shared" ca="1" si="16"/>
        <v>544.65509999999995</v>
      </c>
      <c r="H92" s="186">
        <f t="shared" ca="1" si="17"/>
        <v>526.40915399999994</v>
      </c>
      <c r="I92" s="187">
        <f t="shared" ca="1" si="20"/>
        <v>9.1</v>
      </c>
      <c r="J92" s="184">
        <f t="shared" ca="1" si="21"/>
        <v>63.04</v>
      </c>
      <c r="K92" s="184">
        <f t="shared" ca="1" si="22"/>
        <v>454.25</v>
      </c>
      <c r="L92" s="184">
        <f t="shared" ca="1" si="23"/>
        <v>0</v>
      </c>
      <c r="M92" s="185">
        <f t="shared" ca="1" si="24"/>
        <v>526.39</v>
      </c>
      <c r="N92" s="183">
        <f t="shared" ca="1" si="25"/>
        <v>9.4157590569729663</v>
      </c>
      <c r="O92" s="184">
        <f t="shared" ca="1" si="26"/>
        <v>65.227412192480855</v>
      </c>
      <c r="P92" s="184">
        <f t="shared" ca="1" si="27"/>
        <v>470.01192875054613</v>
      </c>
      <c r="Q92" s="184">
        <f t="shared" ca="1" si="28"/>
        <v>0</v>
      </c>
      <c r="R92" s="185">
        <f t="shared" ca="1" si="29"/>
        <v>544.65509999999995</v>
      </c>
      <c r="W92" s="46"/>
      <c r="X92" s="46">
        <v>92</v>
      </c>
    </row>
    <row r="93" spans="1:24">
      <c r="A93" s="61" t="s">
        <v>135</v>
      </c>
      <c r="B93" s="178">
        <f t="shared" ca="1" si="18"/>
        <v>653.15250000000003</v>
      </c>
      <c r="C93" s="183">
        <f t="shared" ca="1" si="19"/>
        <v>9.4250000000000007</v>
      </c>
      <c r="D93" s="184">
        <f t="shared" ca="1" si="19"/>
        <v>65.230330750000007</v>
      </c>
      <c r="E93" s="184">
        <f t="shared" ca="1" si="19"/>
        <v>578.49716924999996</v>
      </c>
      <c r="F93" s="185">
        <f t="shared" ca="1" si="19"/>
        <v>0</v>
      </c>
      <c r="G93" s="186">
        <f t="shared" ca="1" si="16"/>
        <v>574.65509999999995</v>
      </c>
      <c r="H93" s="186">
        <f t="shared" ca="1" si="17"/>
        <v>555.40415399999995</v>
      </c>
      <c r="I93" s="187">
        <f t="shared" ca="1" si="20"/>
        <v>9.1</v>
      </c>
      <c r="J93" s="184">
        <f t="shared" ca="1" si="21"/>
        <v>63.04</v>
      </c>
      <c r="K93" s="184">
        <f t="shared" ca="1" si="22"/>
        <v>483.24</v>
      </c>
      <c r="L93" s="184">
        <f t="shared" ca="1" si="23"/>
        <v>0</v>
      </c>
      <c r="M93" s="185">
        <f t="shared" ca="1" si="24"/>
        <v>555.38</v>
      </c>
      <c r="N93" s="183">
        <f t="shared" ca="1" si="25"/>
        <v>9.4158259389967203</v>
      </c>
      <c r="O93" s="184">
        <f t="shared" ca="1" si="26"/>
        <v>65.227875515863005</v>
      </c>
      <c r="P93" s="184">
        <f t="shared" ca="1" si="27"/>
        <v>500.01139854514025</v>
      </c>
      <c r="Q93" s="184">
        <f t="shared" ca="1" si="28"/>
        <v>0</v>
      </c>
      <c r="R93" s="185">
        <f t="shared" ca="1" si="29"/>
        <v>574.65509999999995</v>
      </c>
      <c r="W93" s="46"/>
      <c r="X93" s="46">
        <v>93</v>
      </c>
    </row>
    <row r="94" spans="1:24">
      <c r="A94" s="61" t="s">
        <v>136</v>
      </c>
      <c r="B94" s="178">
        <f t="shared" ca="1" si="18"/>
        <v>653.15250000000003</v>
      </c>
      <c r="C94" s="183">
        <f t="shared" ca="1" si="19"/>
        <v>9.4250000000000007</v>
      </c>
      <c r="D94" s="184">
        <f t="shared" ca="1" si="19"/>
        <v>65.230330750000007</v>
      </c>
      <c r="E94" s="184">
        <f t="shared" ca="1" si="19"/>
        <v>578.49716924999996</v>
      </c>
      <c r="F94" s="185">
        <f t="shared" ca="1" si="19"/>
        <v>0</v>
      </c>
      <c r="G94" s="186">
        <f t="shared" ca="1" si="16"/>
        <v>574.65509999999995</v>
      </c>
      <c r="H94" s="186">
        <f t="shared" ca="1" si="17"/>
        <v>555.40415399999995</v>
      </c>
      <c r="I94" s="187">
        <f t="shared" ca="1" si="20"/>
        <v>9.1</v>
      </c>
      <c r="J94" s="184">
        <f t="shared" ca="1" si="21"/>
        <v>63.04</v>
      </c>
      <c r="K94" s="184">
        <f t="shared" ca="1" si="22"/>
        <v>483.24</v>
      </c>
      <c r="L94" s="184">
        <f t="shared" ca="1" si="23"/>
        <v>0</v>
      </c>
      <c r="M94" s="185">
        <f t="shared" ca="1" si="24"/>
        <v>555.38</v>
      </c>
      <c r="N94" s="183">
        <f t="shared" ca="1" si="25"/>
        <v>9.4158259389967203</v>
      </c>
      <c r="O94" s="184">
        <f t="shared" ca="1" si="26"/>
        <v>65.227875515863005</v>
      </c>
      <c r="P94" s="184">
        <f t="shared" ca="1" si="27"/>
        <v>500.01139854514025</v>
      </c>
      <c r="Q94" s="184">
        <f t="shared" ca="1" si="28"/>
        <v>0</v>
      </c>
      <c r="R94" s="185">
        <f t="shared" ca="1" si="29"/>
        <v>574.65509999999995</v>
      </c>
      <c r="W94" s="46"/>
      <c r="X94" s="46">
        <v>94</v>
      </c>
    </row>
    <row r="95" spans="1:24">
      <c r="A95" s="61" t="s">
        <v>137</v>
      </c>
      <c r="B95" s="178">
        <f t="shared" ca="1" si="18"/>
        <v>653.15250000000003</v>
      </c>
      <c r="C95" s="183">
        <f t="shared" ca="1" si="19"/>
        <v>9.4250000000000007</v>
      </c>
      <c r="D95" s="184">
        <f t="shared" ca="1" si="19"/>
        <v>65.230330750000007</v>
      </c>
      <c r="E95" s="184">
        <f t="shared" ca="1" si="19"/>
        <v>578.49716924999996</v>
      </c>
      <c r="F95" s="185">
        <f t="shared" ca="1" si="19"/>
        <v>0</v>
      </c>
      <c r="G95" s="186">
        <f t="shared" ca="1" si="16"/>
        <v>574.65509999999995</v>
      </c>
      <c r="H95" s="186">
        <f t="shared" ca="1" si="17"/>
        <v>555.40415399999995</v>
      </c>
      <c r="I95" s="187">
        <f t="shared" ca="1" si="20"/>
        <v>9.1</v>
      </c>
      <c r="J95" s="184">
        <f t="shared" ca="1" si="21"/>
        <v>63.04</v>
      </c>
      <c r="K95" s="184">
        <f t="shared" ca="1" si="22"/>
        <v>483.24</v>
      </c>
      <c r="L95" s="184">
        <f t="shared" ca="1" si="23"/>
        <v>0</v>
      </c>
      <c r="M95" s="185">
        <f t="shared" ca="1" si="24"/>
        <v>555.38</v>
      </c>
      <c r="N95" s="183">
        <f t="shared" ca="1" si="25"/>
        <v>9.4158259389967203</v>
      </c>
      <c r="O95" s="184">
        <f t="shared" ca="1" si="26"/>
        <v>65.227875515863005</v>
      </c>
      <c r="P95" s="184">
        <f t="shared" ca="1" si="27"/>
        <v>500.01139854514025</v>
      </c>
      <c r="Q95" s="184">
        <f t="shared" ca="1" si="28"/>
        <v>0</v>
      </c>
      <c r="R95" s="185">
        <f t="shared" ca="1" si="29"/>
        <v>574.65509999999995</v>
      </c>
      <c r="W95" s="46"/>
      <c r="X95" s="46">
        <v>95</v>
      </c>
    </row>
    <row r="96" spans="1:24">
      <c r="A96" s="61" t="s">
        <v>138</v>
      </c>
      <c r="B96" s="178">
        <f t="shared" ca="1" si="18"/>
        <v>653.15250000000003</v>
      </c>
      <c r="C96" s="183">
        <f t="shared" ca="1" si="19"/>
        <v>9.4250000000000007</v>
      </c>
      <c r="D96" s="184">
        <f t="shared" ca="1" si="19"/>
        <v>65.230330750000007</v>
      </c>
      <c r="E96" s="184">
        <f t="shared" ca="1" si="19"/>
        <v>578.49716924999996</v>
      </c>
      <c r="F96" s="185">
        <f t="shared" ca="1" si="19"/>
        <v>0</v>
      </c>
      <c r="G96" s="186">
        <f t="shared" ca="1" si="16"/>
        <v>574.65509999999995</v>
      </c>
      <c r="H96" s="186">
        <f t="shared" ca="1" si="17"/>
        <v>555.40415399999995</v>
      </c>
      <c r="I96" s="187">
        <f t="shared" ca="1" si="20"/>
        <v>9.1</v>
      </c>
      <c r="J96" s="184">
        <f t="shared" ca="1" si="21"/>
        <v>63.04</v>
      </c>
      <c r="K96" s="184">
        <f t="shared" ca="1" si="22"/>
        <v>483.24</v>
      </c>
      <c r="L96" s="184">
        <f t="shared" ca="1" si="23"/>
        <v>0</v>
      </c>
      <c r="M96" s="185">
        <f t="shared" ca="1" si="24"/>
        <v>555.38</v>
      </c>
      <c r="N96" s="183">
        <f t="shared" ca="1" si="25"/>
        <v>9.4158259389967203</v>
      </c>
      <c r="O96" s="184">
        <f t="shared" ca="1" si="26"/>
        <v>65.227875515863005</v>
      </c>
      <c r="P96" s="184">
        <f t="shared" ca="1" si="27"/>
        <v>500.01139854514025</v>
      </c>
      <c r="Q96" s="184">
        <f t="shared" ca="1" si="28"/>
        <v>0</v>
      </c>
      <c r="R96" s="185">
        <f t="shared" ca="1" si="29"/>
        <v>574.65509999999995</v>
      </c>
      <c r="W96" s="46"/>
      <c r="X96" s="46">
        <v>96</v>
      </c>
    </row>
    <row r="97" spans="1:24">
      <c r="A97" s="61" t="s">
        <v>139</v>
      </c>
      <c r="B97" s="178">
        <f t="shared" ca="1" si="18"/>
        <v>653.15250000000003</v>
      </c>
      <c r="C97" s="183">
        <f t="shared" ca="1" si="19"/>
        <v>9.4250000000000007</v>
      </c>
      <c r="D97" s="184">
        <f t="shared" ca="1" si="19"/>
        <v>65.230330750000007</v>
      </c>
      <c r="E97" s="184">
        <f t="shared" ca="1" si="19"/>
        <v>578.49716924999996</v>
      </c>
      <c r="F97" s="185">
        <f t="shared" ca="1" si="19"/>
        <v>0</v>
      </c>
      <c r="G97" s="186">
        <f t="shared" ca="1" si="16"/>
        <v>554.65509999999995</v>
      </c>
      <c r="H97" s="186">
        <f t="shared" ca="1" si="17"/>
        <v>536.07415400000002</v>
      </c>
      <c r="I97" s="187">
        <f t="shared" ca="1" si="20"/>
        <v>9.1</v>
      </c>
      <c r="J97" s="184">
        <f t="shared" ca="1" si="21"/>
        <v>63.04</v>
      </c>
      <c r="K97" s="184">
        <f t="shared" ca="1" si="22"/>
        <v>463.91</v>
      </c>
      <c r="L97" s="184">
        <f t="shared" ca="1" si="23"/>
        <v>0</v>
      </c>
      <c r="M97" s="185">
        <f t="shared" ca="1" si="24"/>
        <v>536.05000000000007</v>
      </c>
      <c r="N97" s="183">
        <f t="shared" ca="1" si="25"/>
        <v>9.4158407051580983</v>
      </c>
      <c r="O97" s="184">
        <f t="shared" ca="1" si="26"/>
        <v>65.227977808040279</v>
      </c>
      <c r="P97" s="184">
        <f t="shared" ca="1" si="27"/>
        <v>480.01128148680152</v>
      </c>
      <c r="Q97" s="184">
        <f t="shared" ca="1" si="28"/>
        <v>0</v>
      </c>
      <c r="R97" s="185">
        <f t="shared" ca="1" si="29"/>
        <v>554.65509999999995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653.15250000000003</v>
      </c>
      <c r="C98" s="188">
        <f t="shared" ca="1" si="19"/>
        <v>9.4250000000000007</v>
      </c>
      <c r="D98" s="189">
        <f t="shared" ca="1" si="19"/>
        <v>65.230330750000007</v>
      </c>
      <c r="E98" s="189">
        <f t="shared" ca="1" si="19"/>
        <v>578.49716924999996</v>
      </c>
      <c r="F98" s="190">
        <f t="shared" ca="1" si="19"/>
        <v>0</v>
      </c>
      <c r="G98" s="191">
        <f t="shared" ca="1" si="16"/>
        <v>554.65509999999995</v>
      </c>
      <c r="H98" s="191">
        <f t="shared" ca="1" si="17"/>
        <v>536.07415400000002</v>
      </c>
      <c r="I98" s="192">
        <f t="shared" ca="1" si="20"/>
        <v>9.1</v>
      </c>
      <c r="J98" s="189">
        <f t="shared" ca="1" si="21"/>
        <v>63.04</v>
      </c>
      <c r="K98" s="189">
        <f t="shared" ca="1" si="22"/>
        <v>463.91</v>
      </c>
      <c r="L98" s="189">
        <f t="shared" ca="1" si="23"/>
        <v>0</v>
      </c>
      <c r="M98" s="190">
        <f t="shared" ca="1" si="24"/>
        <v>536.05000000000007</v>
      </c>
      <c r="N98" s="188">
        <f t="shared" ca="1" si="25"/>
        <v>9.4158407051580983</v>
      </c>
      <c r="O98" s="189">
        <f t="shared" ca="1" si="26"/>
        <v>65.227977808040279</v>
      </c>
      <c r="P98" s="189">
        <f t="shared" ca="1" si="27"/>
        <v>480.01128148680152</v>
      </c>
      <c r="Q98" s="189">
        <f t="shared" ca="1" si="28"/>
        <v>0</v>
      </c>
      <c r="R98" s="190">
        <f t="shared" ca="1" si="29"/>
        <v>554.65509999999995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15.619872344999981</v>
      </c>
      <c r="C99" s="56">
        <f t="shared" ref="C99:R99" ca="1" si="30">SUM(C3:C98)/4000</f>
        <v>0.22539498333333366</v>
      </c>
      <c r="D99" s="54">
        <f t="shared" ca="1" si="30"/>
        <v>1.5599564257001677</v>
      </c>
      <c r="E99" s="54">
        <f t="shared" ca="1" si="30"/>
        <v>13.834520935966493</v>
      </c>
      <c r="F99" s="55">
        <f t="shared" ca="1" si="30"/>
        <v>0</v>
      </c>
      <c r="G99" s="59">
        <f t="shared" ca="1" si="30"/>
        <v>9.3871338042500021</v>
      </c>
      <c r="H99" s="59">
        <f t="shared" ca="1" si="30"/>
        <v>9.0726648265000129</v>
      </c>
      <c r="I99" s="175">
        <f t="shared" ca="1" si="30"/>
        <v>0.10923750000000007</v>
      </c>
      <c r="J99" s="54">
        <f t="shared" ca="1" si="30"/>
        <v>0.57480250000000022</v>
      </c>
      <c r="K99" s="54">
        <f t="shared" ca="1" si="30"/>
        <v>8.3885275000000004</v>
      </c>
      <c r="L99" s="54">
        <f t="shared" ca="1" si="30"/>
        <v>0</v>
      </c>
      <c r="M99" s="55">
        <f t="shared" ca="1" si="30"/>
        <v>9.0725675000000017</v>
      </c>
      <c r="N99" s="56">
        <f t="shared" ca="1" si="30"/>
        <v>0.11302517593728657</v>
      </c>
      <c r="O99" s="54">
        <f t="shared" ca="1" si="30"/>
        <v>0.59473511401363</v>
      </c>
      <c r="P99" s="54">
        <f t="shared" ca="1" si="30"/>
        <v>8.6793735142990851</v>
      </c>
      <c r="Q99" s="54">
        <f t="shared" ca="1" si="30"/>
        <v>0</v>
      </c>
      <c r="R99" s="55">
        <f t="shared" ca="1" si="30"/>
        <v>9.3871338042500021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45138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45138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45138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2023-08-01T10:55:48Z</dcterms:modified>
</cp:coreProperties>
</file>